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73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3" i="1"/>
  <c r="G13"/>
  <c r="H13"/>
  <c r="I13"/>
  <c r="J13"/>
  <c r="B195" l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F51"/>
  <c r="F62" s="1"/>
  <c r="B43"/>
  <c r="A43"/>
  <c r="L42"/>
  <c r="J42"/>
  <c r="I42"/>
  <c r="H42"/>
  <c r="G42"/>
  <c r="F42"/>
  <c r="B33"/>
  <c r="A33"/>
  <c r="L32"/>
  <c r="L43" s="1"/>
  <c r="J32"/>
  <c r="J43" s="1"/>
  <c r="J196" s="1"/>
  <c r="I32"/>
  <c r="I43" s="1"/>
  <c r="H32"/>
  <c r="H43" s="1"/>
  <c r="G32"/>
  <c r="F32"/>
  <c r="F43" s="1"/>
  <c r="B24"/>
  <c r="A24"/>
  <c r="J23"/>
  <c r="I23"/>
  <c r="H23"/>
  <c r="G23"/>
  <c r="F23"/>
  <c r="B14"/>
  <c r="A14"/>
  <c r="L24"/>
  <c r="L196" s="1"/>
  <c r="I196"/>
  <c r="G195" l="1"/>
  <c r="G157"/>
  <c r="H138"/>
  <c r="H196" s="1"/>
  <c r="F119"/>
  <c r="F196" s="1"/>
  <c r="G81"/>
  <c r="G62"/>
  <c r="G43"/>
  <c r="G196"/>
</calcChain>
</file>

<file path=xl/sharedStrings.xml><?xml version="1.0" encoding="utf-8"?>
<sst xmlns="http://schemas.openxmlformats.org/spreadsheetml/2006/main" count="354" uniqueCount="105">
  <si>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</si>
  <si>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</si>
  <si>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</si>
  <si>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</si>
  <si>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</si>
  <si>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</si>
  <si>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</si>
  <si>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</si>
  <si>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</si>
  <si>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</si>
  <si>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</si>
  <si>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</si>
  <si>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</si>
  <si>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</si>
  <si>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</si>
  <si>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</si>
  <si>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</si>
  <si>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</si>
  <si>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</si>
  <si>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</si>
  <si>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</si>
  <si>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</si>
  <si>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</si>
  <si>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</si>
  <si>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</si>
  <si>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</si>
  <si>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</si>
  <si>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</si>
  <si>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</si>
  <si>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</si>
  <si>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</si>
  <si>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</si>
  <si>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</si>
  <si>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</si>
  <si>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</si>
  <si>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</si>
  <si>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</si>
  <si>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</si>
  <si>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</si>
  <si>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</si>
  <si>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Масло сливочное</t>
  </si>
  <si>
    <t>Сыр твердый порциями</t>
  </si>
  <si>
    <t>пр</t>
  </si>
  <si>
    <t>Фрукт свежий ,  сезонный</t>
  </si>
  <si>
    <t>Батон нарезной</t>
  </si>
  <si>
    <t>Чай с сахаром</t>
  </si>
  <si>
    <t>Яйцо варёное</t>
  </si>
  <si>
    <t>Каша молочная"Дружба"</t>
  </si>
  <si>
    <t>Свекольник</t>
  </si>
  <si>
    <t>Котлета по домашнему в соусе красном (60/30)</t>
  </si>
  <si>
    <t>274/505</t>
  </si>
  <si>
    <t>Макаронные изделия отварные</t>
  </si>
  <si>
    <t>Компот из смеси сухофруктов</t>
  </si>
  <si>
    <t>Хлеб ржаной</t>
  </si>
  <si>
    <t>Хлеб пшеничный</t>
  </si>
  <si>
    <t>Запеканка из творога с молоком сгущёным (150/50)</t>
  </si>
  <si>
    <t>Чай с лимоном</t>
  </si>
  <si>
    <t>Булочка фруктовая / Кондитерские изделия</t>
  </si>
  <si>
    <t>Рассольник ленинградский на м/к бульоне</t>
  </si>
  <si>
    <t>Кнели из кур с рисом   (60/30)</t>
  </si>
  <si>
    <t>Каша гречневая рассыпчатая</t>
  </si>
  <si>
    <t>Компот из кураги</t>
  </si>
  <si>
    <t>Каша манная молочная</t>
  </si>
  <si>
    <t>Пирожки печеные из дрожжевого теста с яблочным фаршем / Кондитерские изделия</t>
  </si>
  <si>
    <t>Щи из свежей капусты с картофелем вегетарианские со сметаной</t>
  </si>
  <si>
    <t>Рыба, тушенная в томатном соусе с овощами  (60/30)</t>
  </si>
  <si>
    <t>Картофельное пюре</t>
  </si>
  <si>
    <t>Напиток из шиповника</t>
  </si>
  <si>
    <t>Плов из птицы  (160/80)</t>
  </si>
  <si>
    <t>Кукуруза консервированная припущеная</t>
  </si>
  <si>
    <t>Суп картофельный с макаронными изделиями на курином бульоне</t>
  </si>
  <si>
    <t>Котлеты куриные, припущенные с соусом (60/30)</t>
  </si>
  <si>
    <t>444/505</t>
  </si>
  <si>
    <t>Каша из гороха с маслом</t>
  </si>
  <si>
    <t>Фрикадельки мясные с соусом красным  (60/30)</t>
  </si>
  <si>
    <t>128/505</t>
  </si>
  <si>
    <t>Суп картофельный с бобовыми на м/к бульоне</t>
  </si>
  <si>
    <t>Рагу из птицы (170/70)</t>
  </si>
  <si>
    <t>Напиток  витаминаминизированный / Напиток из шиповника</t>
  </si>
  <si>
    <t>101/388</t>
  </si>
  <si>
    <t xml:space="preserve">Каша рисовая молочная </t>
  </si>
  <si>
    <t>Суп-лапша на курином бульоне</t>
  </si>
  <si>
    <t>Жаркое по домашнему  (180/60)</t>
  </si>
  <si>
    <t>Омлет натуральный</t>
  </si>
  <si>
    <t>Зелёный горошек консервированный</t>
  </si>
  <si>
    <t>Булочка домашняя / Кондитерские изделия</t>
  </si>
  <si>
    <t>Борщ с капустой и картофелем вегетарианский со сметаной</t>
  </si>
  <si>
    <t>Плов из отварной птицы (160/80)</t>
  </si>
  <si>
    <t>Суфле из кур с соусом / Биточки мясные Нежные с соусом (60/30)</t>
  </si>
  <si>
    <t>408/268</t>
  </si>
  <si>
    <t>Суп картофельный с бобовыми вегетарианский</t>
  </si>
  <si>
    <t>Биточки рыбные с соусом/Котлеты рыбные из минтая Фирменныес соусом    (60/30)</t>
  </si>
  <si>
    <t>Картофель отварной с маслом</t>
  </si>
  <si>
    <t>Каша из хлопьев овсяных "Геркулес" жидкая</t>
  </si>
  <si>
    <t>Булочка дорожная с повидлом / Кондитерские изделия</t>
  </si>
  <si>
    <t>Щи из свежей капусты с картофелем на м/к бульоне</t>
  </si>
  <si>
    <t>Шницели куриные, припущенные с соусом/Котлеты куриные, припущенные с соусом  (60/30)</t>
  </si>
  <si>
    <t>Каша пшеничная рассыпчатая</t>
  </si>
  <si>
    <t>Макаронные изделия, запеченные с сыром</t>
  </si>
  <si>
    <t>Рассольник ленинградский вегетарианский</t>
  </si>
  <si>
    <t>Тефтели из говядины "ежики" с соусом / Тефтели мясные с соусом  (60/30)</t>
  </si>
  <si>
    <t>437/505</t>
  </si>
  <si>
    <t>Рагу из овощей</t>
  </si>
  <si>
    <t>МОУ"СОШ с. Березовка"</t>
  </si>
  <si>
    <t>Шиц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</si>
</sst>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4" borderId="0" xfId="0" applyFont="1" applyFill="1" applyAlignment="1">
      <alignment horizontal="left"/>
    </xf>
    <xf numFmtId="0" fontId="0" fillId="5" borderId="2" xfId="0" applyFill="1" applyBorder="1"/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" activePane="bottomRight" state="frozen"/>
      <selection pane="topRight" activeCell="E1" sqref="E1"/>
      <selection pane="bottomLeft" activeCell="A6" sqref="A6"/>
      <selection pane="bottomRight" activeCell="G9" sqref="G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 t="s">
        <v>103</v>
      </c>
      <c r="D1" s="57"/>
      <c r="E1" s="57"/>
      <c r="F1" s="12" t="s">
        <v>16</v>
      </c>
      <c r="G1" s="2" t="s">
        <v>17</v>
      </c>
      <c r="H1" s="58" t="s">
        <v>39</v>
      </c>
      <c r="I1" s="58"/>
      <c r="J1" s="58"/>
      <c r="K1" s="58"/>
    </row>
    <row r="2" spans="1:12" ht="18">
      <c r="A2" s="35" t="s">
        <v>6</v>
      </c>
      <c r="C2" s="2"/>
      <c r="G2" s="2" t="s">
        <v>18</v>
      </c>
      <c r="H2" s="58" t="s">
        <v>104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23</v>
      </c>
      <c r="I3" s="48">
        <v>10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47</v>
      </c>
      <c r="F6" s="40">
        <v>200</v>
      </c>
      <c r="G6" s="40">
        <v>5.8</v>
      </c>
      <c r="H6" s="40">
        <v>6.9</v>
      </c>
      <c r="I6" s="40">
        <v>36.1</v>
      </c>
      <c r="J6" s="40">
        <v>220.2</v>
      </c>
      <c r="K6" s="41">
        <v>175</v>
      </c>
      <c r="L6" s="40"/>
    </row>
    <row r="7" spans="1:12" ht="15">
      <c r="A7" s="23"/>
      <c r="B7" s="15"/>
      <c r="C7" s="11"/>
      <c r="D7" s="6"/>
      <c r="E7" s="42" t="s">
        <v>46</v>
      </c>
      <c r="F7" s="43">
        <v>40</v>
      </c>
      <c r="G7" s="43">
        <v>5.0999999999999996</v>
      </c>
      <c r="H7" s="43">
        <v>4.5999999999999996</v>
      </c>
      <c r="I7" s="43">
        <v>0.3</v>
      </c>
      <c r="J7" s="43">
        <v>63</v>
      </c>
      <c r="K7" s="44">
        <v>209</v>
      </c>
      <c r="L7" s="43"/>
    </row>
    <row r="8" spans="1:12" ht="15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0.2</v>
      </c>
      <c r="H8" s="43">
        <v>0.1</v>
      </c>
      <c r="I8" s="43">
        <v>15</v>
      </c>
      <c r="J8" s="43">
        <v>60</v>
      </c>
      <c r="K8" s="44">
        <v>376</v>
      </c>
      <c r="L8" s="43"/>
    </row>
    <row r="9" spans="1:12" ht="15">
      <c r="A9" s="23"/>
      <c r="B9" s="15"/>
      <c r="C9" s="11"/>
      <c r="D9" s="7" t="s">
        <v>23</v>
      </c>
      <c r="E9" s="42" t="s">
        <v>44</v>
      </c>
      <c r="F9" s="43">
        <v>40</v>
      </c>
      <c r="G9" s="43">
        <v>2.6</v>
      </c>
      <c r="H9" s="43">
        <v>0.8</v>
      </c>
      <c r="I9" s="43">
        <v>18.399999999999999</v>
      </c>
      <c r="J9" s="43">
        <v>92</v>
      </c>
      <c r="K9" s="44" t="s">
        <v>42</v>
      </c>
      <c r="L9" s="43"/>
    </row>
    <row r="10" spans="1:12" ht="15">
      <c r="A10" s="23"/>
      <c r="B10" s="15"/>
      <c r="C10" s="11"/>
      <c r="D10" s="7" t="s">
        <v>24</v>
      </c>
      <c r="E10" s="42" t="s">
        <v>43</v>
      </c>
      <c r="F10" s="43">
        <v>100</v>
      </c>
      <c r="G10" s="43">
        <v>1.4</v>
      </c>
      <c r="H10" s="43">
        <v>0.3</v>
      </c>
      <c r="I10" s="43">
        <v>16</v>
      </c>
      <c r="J10" s="43">
        <v>72.3</v>
      </c>
      <c r="K10" s="44" t="s">
        <v>42</v>
      </c>
      <c r="L10" s="43"/>
    </row>
    <row r="11" spans="1:12" ht="15">
      <c r="A11" s="23"/>
      <c r="B11" s="15"/>
      <c r="C11" s="11"/>
      <c r="D11" s="6"/>
      <c r="E11" s="42" t="s">
        <v>41</v>
      </c>
      <c r="F11" s="43">
        <v>10</v>
      </c>
      <c r="G11" s="43">
        <v>2.2999999999999998</v>
      </c>
      <c r="H11" s="43">
        <v>2.95</v>
      </c>
      <c r="I11" s="43">
        <v>0</v>
      </c>
      <c r="J11" s="43">
        <v>47</v>
      </c>
      <c r="K11" s="44">
        <v>15</v>
      </c>
      <c r="L11" s="43"/>
    </row>
    <row r="12" spans="1:12" ht="15">
      <c r="A12" s="23"/>
      <c r="B12" s="15"/>
      <c r="C12" s="11"/>
      <c r="D12" s="6"/>
      <c r="E12" s="42" t="s">
        <v>40</v>
      </c>
      <c r="F12" s="43">
        <v>10</v>
      </c>
      <c r="G12" s="43">
        <v>0.1</v>
      </c>
      <c r="H12" s="43">
        <v>7.2</v>
      </c>
      <c r="I12" s="43">
        <v>0.13</v>
      </c>
      <c r="J12" s="43">
        <v>65.72</v>
      </c>
      <c r="K12" s="44">
        <v>14</v>
      </c>
      <c r="L12" s="43"/>
    </row>
    <row r="13" spans="1:12" ht="15">
      <c r="A13" s="24"/>
      <c r="B13" s="17"/>
      <c r="C13" s="8"/>
      <c r="D13" s="18" t="s">
        <v>33</v>
      </c>
      <c r="E13" s="9"/>
      <c r="F13" s="19">
        <f>SUM(Лист1!F6:F12)</f>
        <v>600</v>
      </c>
      <c r="G13" s="19">
        <f>SUM(Лист1!G6:G12)</f>
        <v>17.5</v>
      </c>
      <c r="H13" s="19">
        <f>SUM(Лист1!H6:H12)</f>
        <v>22.85</v>
      </c>
      <c r="I13" s="19">
        <f>SUM(Лист1!I6:I12)</f>
        <v>85.929999999999993</v>
      </c>
      <c r="J13" s="19">
        <f>SUM(Лист1!J6:J12)</f>
        <v>620.22</v>
      </c>
      <c r="K13" s="25"/>
      <c r="L13" s="19"/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48</v>
      </c>
      <c r="F15" s="43">
        <v>200</v>
      </c>
      <c r="G15" s="43">
        <v>5.88</v>
      </c>
      <c r="H15" s="43">
        <v>5</v>
      </c>
      <c r="I15" s="43">
        <v>14.13</v>
      </c>
      <c r="J15" s="43">
        <v>125</v>
      </c>
      <c r="K15" s="44">
        <v>82</v>
      </c>
      <c r="L15" s="43"/>
    </row>
    <row r="16" spans="1:12" ht="15">
      <c r="A16" s="23"/>
      <c r="B16" s="15"/>
      <c r="C16" s="11"/>
      <c r="D16" s="7" t="s">
        <v>28</v>
      </c>
      <c r="E16" s="42" t="s">
        <v>49</v>
      </c>
      <c r="F16" s="43">
        <v>90</v>
      </c>
      <c r="G16" s="43">
        <v>8.44</v>
      </c>
      <c r="H16" s="43">
        <v>10.029999999999999</v>
      </c>
      <c r="I16" s="43">
        <v>7.7</v>
      </c>
      <c r="J16" s="43">
        <v>135.47</v>
      </c>
      <c r="K16" s="44" t="s">
        <v>50</v>
      </c>
      <c r="L16" s="43"/>
    </row>
    <row r="17" spans="1:12" ht="15">
      <c r="A17" s="23"/>
      <c r="B17" s="15"/>
      <c r="C17" s="11"/>
      <c r="D17" s="7" t="s">
        <v>29</v>
      </c>
      <c r="E17" s="42" t="s">
        <v>51</v>
      </c>
      <c r="F17" s="43">
        <v>150</v>
      </c>
      <c r="G17" s="43">
        <v>5.5</v>
      </c>
      <c r="H17" s="43">
        <v>4.8</v>
      </c>
      <c r="I17" s="43">
        <v>38.299999999999997</v>
      </c>
      <c r="J17" s="43">
        <v>191</v>
      </c>
      <c r="K17" s="44">
        <v>334</v>
      </c>
      <c r="L17" s="43"/>
    </row>
    <row r="18" spans="1:12" ht="15">
      <c r="A18" s="23"/>
      <c r="B18" s="15"/>
      <c r="C18" s="11"/>
      <c r="D18" s="7" t="s">
        <v>30</v>
      </c>
      <c r="E18" s="42" t="s">
        <v>52</v>
      </c>
      <c r="F18" s="43">
        <v>200</v>
      </c>
      <c r="G18" s="43">
        <v>0.6</v>
      </c>
      <c r="H18" s="43">
        <v>0.1</v>
      </c>
      <c r="I18" s="43">
        <v>31.7</v>
      </c>
      <c r="J18" s="43">
        <v>131</v>
      </c>
      <c r="K18" s="44">
        <v>349</v>
      </c>
      <c r="L18" s="43"/>
    </row>
    <row r="19" spans="1:12" ht="15">
      <c r="A19" s="23"/>
      <c r="B19" s="15"/>
      <c r="C19" s="11"/>
      <c r="D19" s="7" t="s">
        <v>31</v>
      </c>
      <c r="E19" s="42" t="s">
        <v>53</v>
      </c>
      <c r="F19" s="43">
        <v>30</v>
      </c>
      <c r="G19" s="43">
        <v>3.2</v>
      </c>
      <c r="H19" s="43">
        <v>1.4</v>
      </c>
      <c r="I19" s="43">
        <v>13.1</v>
      </c>
      <c r="J19" s="43">
        <v>82.2</v>
      </c>
      <c r="K19" s="44" t="s">
        <v>42</v>
      </c>
      <c r="L19" s="43"/>
    </row>
    <row r="20" spans="1:12" ht="15">
      <c r="A20" s="23"/>
      <c r="B20" s="15"/>
      <c r="C20" s="11"/>
      <c r="D20" s="7" t="s">
        <v>32</v>
      </c>
      <c r="E20" s="42" t="s">
        <v>54</v>
      </c>
      <c r="F20" s="43">
        <v>30</v>
      </c>
      <c r="G20" s="43">
        <v>2.4</v>
      </c>
      <c r="H20" s="43">
        <v>0.5</v>
      </c>
      <c r="I20" s="43">
        <v>12</v>
      </c>
      <c r="J20" s="43">
        <v>66</v>
      </c>
      <c r="K20" s="44" t="s">
        <v>42</v>
      </c>
      <c r="L20" s="43"/>
    </row>
    <row r="21" spans="1:12" ht="15">
      <c r="A21" s="23"/>
      <c r="B21" s="15"/>
      <c r="C21" s="11"/>
      <c r="D21" s="6"/>
      <c r="E21" s="42" t="s">
        <v>43</v>
      </c>
      <c r="F21" s="43">
        <v>100</v>
      </c>
      <c r="G21" s="43">
        <v>1.4</v>
      </c>
      <c r="H21" s="43">
        <v>0.3</v>
      </c>
      <c r="I21" s="43">
        <v>16</v>
      </c>
      <c r="J21" s="43">
        <v>72.3</v>
      </c>
      <c r="K21" s="44" t="s">
        <v>42</v>
      </c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 t="shared" ref="G23:J23" si="0">SUM(G14:G22)</f>
        <v>27.419999999999998</v>
      </c>
      <c r="H23" s="19">
        <f t="shared" si="0"/>
        <v>22.13</v>
      </c>
      <c r="I23" s="19">
        <f t="shared" si="0"/>
        <v>132.93</v>
      </c>
      <c r="J23" s="19">
        <f t="shared" si="0"/>
        <v>802.97</v>
      </c>
      <c r="K23" s="25"/>
      <c r="L23" s="19"/>
    </row>
    <row r="24" spans="1:12" ht="1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v>1400</v>
      </c>
      <c r="G24" s="32">
        <v>44.92</v>
      </c>
      <c r="H24" s="32">
        <v>44.98</v>
      </c>
      <c r="I24" s="32">
        <v>218.86</v>
      </c>
      <c r="J24" s="32">
        <v>1423.19</v>
      </c>
      <c r="K24" s="32"/>
      <c r="L24" s="32">
        <f t="shared" ref="L24" si="1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55</v>
      </c>
      <c r="F25" s="40">
        <v>200</v>
      </c>
      <c r="G25" s="40">
        <v>26.6</v>
      </c>
      <c r="H25" s="40">
        <v>13.6</v>
      </c>
      <c r="I25" s="40">
        <v>24.2</v>
      </c>
      <c r="J25" s="40">
        <v>332</v>
      </c>
      <c r="K25" s="41">
        <v>224</v>
      </c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56</v>
      </c>
      <c r="F27" s="43">
        <v>200</v>
      </c>
      <c r="G27" s="43">
        <v>0.2</v>
      </c>
      <c r="H27" s="43"/>
      <c r="I27" s="43">
        <v>10.199999999999999</v>
      </c>
      <c r="J27" s="43">
        <v>41</v>
      </c>
      <c r="K27" s="44">
        <v>377</v>
      </c>
      <c r="L27" s="43"/>
    </row>
    <row r="28" spans="1:12" ht="15">
      <c r="A28" s="14"/>
      <c r="B28" s="15"/>
      <c r="C28" s="11"/>
      <c r="D28" s="7" t="s">
        <v>23</v>
      </c>
      <c r="E28" s="42" t="s">
        <v>57</v>
      </c>
      <c r="F28" s="43">
        <v>100</v>
      </c>
      <c r="G28" s="43">
        <v>3.5</v>
      </c>
      <c r="H28" s="43">
        <v>4</v>
      </c>
      <c r="I28" s="43">
        <v>27.8</v>
      </c>
      <c r="J28" s="43">
        <v>161</v>
      </c>
      <c r="K28" s="44">
        <v>617</v>
      </c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2">SUM(G25:G31)</f>
        <v>30.3</v>
      </c>
      <c r="H32" s="19">
        <f t="shared" ref="H32" si="3">SUM(H25:H31)</f>
        <v>17.600000000000001</v>
      </c>
      <c r="I32" s="19">
        <f t="shared" ref="I32" si="4">SUM(I25:I31)</f>
        <v>62.2</v>
      </c>
      <c r="J32" s="19">
        <f t="shared" ref="J32:L32" si="5">SUM(J25:J31)</f>
        <v>534</v>
      </c>
      <c r="K32" s="25"/>
      <c r="L32" s="19">
        <f t="shared" si="5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58</v>
      </c>
      <c r="F34" s="43">
        <v>200</v>
      </c>
      <c r="G34" s="43">
        <v>5.4</v>
      </c>
      <c r="H34" s="43">
        <v>9.4</v>
      </c>
      <c r="I34" s="43">
        <v>7.8</v>
      </c>
      <c r="J34" s="43">
        <v>124</v>
      </c>
      <c r="K34" s="44">
        <v>96</v>
      </c>
      <c r="L34" s="43"/>
    </row>
    <row r="35" spans="1:12" ht="15">
      <c r="A35" s="14"/>
      <c r="B35" s="15"/>
      <c r="C35" s="11"/>
      <c r="D35" s="7" t="s">
        <v>28</v>
      </c>
      <c r="E35" s="42" t="s">
        <v>59</v>
      </c>
      <c r="F35" s="43">
        <v>90</v>
      </c>
      <c r="G35" s="43">
        <v>8.3000000000000007</v>
      </c>
      <c r="H35" s="43">
        <v>3.07</v>
      </c>
      <c r="I35" s="43">
        <v>6.44</v>
      </c>
      <c r="J35" s="43">
        <v>114.49</v>
      </c>
      <c r="K35" s="44">
        <v>411</v>
      </c>
      <c r="L35" s="43"/>
    </row>
    <row r="36" spans="1:12" ht="15">
      <c r="A36" s="14"/>
      <c r="B36" s="15"/>
      <c r="C36" s="11"/>
      <c r="D36" s="7" t="s">
        <v>29</v>
      </c>
      <c r="E36" s="42" t="s">
        <v>60</v>
      </c>
      <c r="F36" s="43">
        <v>150</v>
      </c>
      <c r="G36" s="43">
        <v>8.1999999999999993</v>
      </c>
      <c r="H36" s="43">
        <v>6.3</v>
      </c>
      <c r="I36" s="43">
        <v>38.700000000000003</v>
      </c>
      <c r="J36" s="43">
        <v>245</v>
      </c>
      <c r="K36" s="44">
        <v>171</v>
      </c>
      <c r="L36" s="43"/>
    </row>
    <row r="37" spans="1:12" ht="15">
      <c r="A37" s="14"/>
      <c r="B37" s="15"/>
      <c r="C37" s="11"/>
      <c r="D37" s="7" t="s">
        <v>30</v>
      </c>
      <c r="E37" s="42" t="s">
        <v>61</v>
      </c>
      <c r="F37" s="43">
        <v>200</v>
      </c>
      <c r="G37" s="43">
        <v>1.92</v>
      </c>
      <c r="H37" s="43">
        <v>0.12</v>
      </c>
      <c r="I37" s="43">
        <v>25.86</v>
      </c>
      <c r="J37" s="43">
        <v>151</v>
      </c>
      <c r="K37" s="44">
        <v>551</v>
      </c>
      <c r="L37" s="43"/>
    </row>
    <row r="38" spans="1:12" ht="15">
      <c r="A38" s="14"/>
      <c r="B38" s="15"/>
      <c r="C38" s="11"/>
      <c r="D38" s="7" t="s">
        <v>31</v>
      </c>
      <c r="E38" s="42" t="s">
        <v>54</v>
      </c>
      <c r="F38" s="43">
        <v>30</v>
      </c>
      <c r="G38" s="43">
        <v>3.2</v>
      </c>
      <c r="H38" s="43">
        <v>1.4</v>
      </c>
      <c r="I38" s="43">
        <v>13.1</v>
      </c>
      <c r="J38" s="43">
        <v>82.2</v>
      </c>
      <c r="K38" s="44" t="s">
        <v>42</v>
      </c>
      <c r="L38" s="43"/>
    </row>
    <row r="39" spans="1:12" ht="15">
      <c r="A39" s="14"/>
      <c r="B39" s="15"/>
      <c r="C39" s="11"/>
      <c r="D39" s="7" t="s">
        <v>32</v>
      </c>
      <c r="E39" s="42" t="s">
        <v>53</v>
      </c>
      <c r="F39" s="43">
        <v>30</v>
      </c>
      <c r="G39" s="43">
        <v>2.4</v>
      </c>
      <c r="H39" s="43">
        <v>0.5</v>
      </c>
      <c r="I39" s="43">
        <v>12</v>
      </c>
      <c r="J39" s="43">
        <v>66</v>
      </c>
      <c r="K39" s="44" t="s">
        <v>42</v>
      </c>
      <c r="L39" s="43"/>
    </row>
    <row r="40" spans="1:12" ht="15">
      <c r="A40" s="14"/>
      <c r="B40" s="15"/>
      <c r="C40" s="11"/>
      <c r="D40" s="6"/>
      <c r="E40" s="42" t="s">
        <v>43</v>
      </c>
      <c r="F40" s="43">
        <v>100</v>
      </c>
      <c r="G40" s="43">
        <v>1.4</v>
      </c>
      <c r="H40" s="43">
        <v>0.3</v>
      </c>
      <c r="I40" s="43">
        <v>16</v>
      </c>
      <c r="J40" s="43">
        <v>72.3</v>
      </c>
      <c r="K40" s="44" t="s">
        <v>42</v>
      </c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6">SUM(G33:G41)</f>
        <v>30.819999999999997</v>
      </c>
      <c r="H42" s="19">
        <f t="shared" ref="H42" si="7">SUM(H33:H41)</f>
        <v>21.09</v>
      </c>
      <c r="I42" s="19">
        <f t="shared" ref="I42" si="8">SUM(I33:I41)</f>
        <v>119.9</v>
      </c>
      <c r="J42" s="19">
        <f t="shared" ref="J42:L42" si="9">SUM(J33:J41)</f>
        <v>854.99</v>
      </c>
      <c r="K42" s="25"/>
      <c r="L42" s="19">
        <f t="shared" si="9"/>
        <v>0</v>
      </c>
    </row>
    <row r="43" spans="1:12" ht="15.75" customHeigh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1300</v>
      </c>
      <c r="G43" s="32">
        <f t="shared" ref="G43" si="10">G32+G42</f>
        <v>61.12</v>
      </c>
      <c r="H43" s="32">
        <f t="shared" ref="H43" si="11">H32+H42</f>
        <v>38.69</v>
      </c>
      <c r="I43" s="32">
        <f t="shared" ref="I43" si="12">I32+I42</f>
        <v>182.10000000000002</v>
      </c>
      <c r="J43" s="32">
        <f t="shared" ref="J43:L43" si="13">J32+J42</f>
        <v>1388.99</v>
      </c>
      <c r="K43" s="32"/>
      <c r="L43" s="32">
        <f t="shared" si="13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62</v>
      </c>
      <c r="F44" s="40">
        <v>200</v>
      </c>
      <c r="G44" s="40">
        <v>7.82</v>
      </c>
      <c r="H44" s="40">
        <v>7.04</v>
      </c>
      <c r="I44" s="40">
        <v>40.6</v>
      </c>
      <c r="J44" s="40">
        <v>257.32</v>
      </c>
      <c r="K44" s="41">
        <v>181</v>
      </c>
      <c r="L44" s="40"/>
    </row>
    <row r="45" spans="1:12" ht="25.5">
      <c r="A45" s="23"/>
      <c r="B45" s="15"/>
      <c r="C45" s="11"/>
      <c r="D45" s="6"/>
      <c r="E45" s="42" t="s">
        <v>63</v>
      </c>
      <c r="F45" s="43">
        <v>100</v>
      </c>
      <c r="G45" s="43">
        <v>3.3</v>
      </c>
      <c r="H45" s="43">
        <v>3.1</v>
      </c>
      <c r="I45" s="43">
        <v>26.3</v>
      </c>
      <c r="J45" s="43">
        <v>186.6</v>
      </c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45</v>
      </c>
      <c r="F46" s="43">
        <v>200</v>
      </c>
      <c r="G46" s="43">
        <v>0.2</v>
      </c>
      <c r="H46" s="43">
        <v>0.1</v>
      </c>
      <c r="I46" s="43">
        <v>15</v>
      </c>
      <c r="J46" s="43">
        <v>60</v>
      </c>
      <c r="K46" s="44">
        <v>376</v>
      </c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 t="s">
        <v>43</v>
      </c>
      <c r="F48" s="43">
        <v>200</v>
      </c>
      <c r="G48" s="43">
        <v>2.8</v>
      </c>
      <c r="H48" s="43">
        <v>0.6</v>
      </c>
      <c r="I48" s="43">
        <v>32</v>
      </c>
      <c r="J48" s="43">
        <v>144.6</v>
      </c>
      <c r="K48" s="44" t="s">
        <v>42</v>
      </c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700</v>
      </c>
      <c r="G51" s="19">
        <f t="shared" ref="G51" si="14">SUM(G44:G50)</f>
        <v>14.120000000000001</v>
      </c>
      <c r="H51" s="19">
        <f t="shared" ref="H51" si="15">SUM(H44:H50)</f>
        <v>10.84</v>
      </c>
      <c r="I51" s="19">
        <f t="shared" ref="I51" si="16">SUM(I44:I50)</f>
        <v>113.9</v>
      </c>
      <c r="J51" s="19">
        <f t="shared" ref="J51:L51" si="17">SUM(J44:J50)</f>
        <v>648.52</v>
      </c>
      <c r="K51" s="25"/>
      <c r="L51" s="19">
        <f t="shared" si="17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25.5">
      <c r="A53" s="23"/>
      <c r="B53" s="15"/>
      <c r="C53" s="11"/>
      <c r="D53" s="7" t="s">
        <v>27</v>
      </c>
      <c r="E53" s="42" t="s">
        <v>64</v>
      </c>
      <c r="F53" s="43">
        <v>200</v>
      </c>
      <c r="G53" s="43">
        <v>3.1</v>
      </c>
      <c r="H53" s="43">
        <v>5.6</v>
      </c>
      <c r="I53" s="43">
        <v>8</v>
      </c>
      <c r="J53" s="43">
        <v>96</v>
      </c>
      <c r="K53" s="44">
        <v>88</v>
      </c>
      <c r="L53" s="43"/>
    </row>
    <row r="54" spans="1:12" ht="15">
      <c r="A54" s="23"/>
      <c r="B54" s="15"/>
      <c r="C54" s="11"/>
      <c r="D54" s="7" t="s">
        <v>28</v>
      </c>
      <c r="E54" s="42" t="s">
        <v>65</v>
      </c>
      <c r="F54" s="43">
        <v>90</v>
      </c>
      <c r="G54" s="43">
        <v>13.2</v>
      </c>
      <c r="H54" s="43">
        <v>9.4</v>
      </c>
      <c r="I54" s="43">
        <v>4.5999999999999996</v>
      </c>
      <c r="J54" s="43">
        <v>163.80000000000001</v>
      </c>
      <c r="K54" s="44">
        <v>294</v>
      </c>
      <c r="L54" s="43"/>
    </row>
    <row r="55" spans="1:12" ht="15">
      <c r="A55" s="23"/>
      <c r="B55" s="15"/>
      <c r="C55" s="11"/>
      <c r="D55" s="7" t="s">
        <v>29</v>
      </c>
      <c r="E55" s="42" t="s">
        <v>66</v>
      </c>
      <c r="F55" s="43">
        <v>150</v>
      </c>
      <c r="G55" s="43">
        <v>5.4</v>
      </c>
      <c r="H55" s="43">
        <v>9.1999999999999993</v>
      </c>
      <c r="I55" s="43">
        <v>26.4</v>
      </c>
      <c r="J55" s="43">
        <v>210</v>
      </c>
      <c r="K55" s="44">
        <v>128</v>
      </c>
      <c r="L55" s="43"/>
    </row>
    <row r="56" spans="1:12" ht="15">
      <c r="A56" s="23"/>
      <c r="B56" s="15"/>
      <c r="C56" s="11"/>
      <c r="D56" s="7" t="s">
        <v>30</v>
      </c>
      <c r="E56" s="42" t="s">
        <v>67</v>
      </c>
      <c r="F56" s="43">
        <v>200</v>
      </c>
      <c r="G56" s="43">
        <v>0.7</v>
      </c>
      <c r="H56" s="43">
        <v>0.3</v>
      </c>
      <c r="I56" s="43">
        <v>24.4</v>
      </c>
      <c r="J56" s="43">
        <v>103</v>
      </c>
      <c r="K56" s="44">
        <v>388</v>
      </c>
      <c r="L56" s="43"/>
    </row>
    <row r="57" spans="1:12" ht="15">
      <c r="A57" s="23"/>
      <c r="B57" s="15"/>
      <c r="C57" s="11"/>
      <c r="D57" s="7" t="s">
        <v>31</v>
      </c>
      <c r="E57" s="42" t="s">
        <v>54</v>
      </c>
      <c r="F57" s="43">
        <v>30</v>
      </c>
      <c r="G57" s="43">
        <v>3.2</v>
      </c>
      <c r="H57" s="43">
        <v>1.4</v>
      </c>
      <c r="I57" s="43">
        <v>13.1</v>
      </c>
      <c r="J57" s="43">
        <v>82.2</v>
      </c>
      <c r="K57" s="44" t="s">
        <v>42</v>
      </c>
      <c r="L57" s="43"/>
    </row>
    <row r="58" spans="1:12" ht="15">
      <c r="A58" s="23"/>
      <c r="B58" s="15"/>
      <c r="C58" s="11"/>
      <c r="D58" s="7" t="s">
        <v>32</v>
      </c>
      <c r="E58" s="42" t="s">
        <v>53</v>
      </c>
      <c r="F58" s="43">
        <v>30</v>
      </c>
      <c r="G58" s="43">
        <v>2.4</v>
      </c>
      <c r="H58" s="43">
        <v>0.5</v>
      </c>
      <c r="I58" s="43">
        <v>12</v>
      </c>
      <c r="J58" s="43">
        <v>66</v>
      </c>
      <c r="K58" s="44" t="s">
        <v>42</v>
      </c>
      <c r="L58" s="43"/>
    </row>
    <row r="59" spans="1:12" ht="15">
      <c r="A59" s="23"/>
      <c r="B59" s="15"/>
      <c r="C59" s="11"/>
      <c r="D59" s="6"/>
      <c r="E59" s="42" t="s">
        <v>43</v>
      </c>
      <c r="F59" s="43">
        <v>100</v>
      </c>
      <c r="G59" s="43">
        <v>1.4</v>
      </c>
      <c r="H59" s="43">
        <v>0.3</v>
      </c>
      <c r="I59" s="43">
        <v>16</v>
      </c>
      <c r="J59" s="43">
        <v>72.3</v>
      </c>
      <c r="K59" s="44" t="s">
        <v>42</v>
      </c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 t="shared" ref="G61" si="18">SUM(G52:G60)</f>
        <v>29.4</v>
      </c>
      <c r="H61" s="19">
        <f t="shared" ref="H61" si="19">SUM(H52:H60)</f>
        <v>26.7</v>
      </c>
      <c r="I61" s="19">
        <f t="shared" ref="I61" si="20">SUM(I52:I60)</f>
        <v>104.5</v>
      </c>
      <c r="J61" s="19">
        <f t="shared" ref="J61:L61" si="21">SUM(J52:J60)</f>
        <v>793.3</v>
      </c>
      <c r="K61" s="25"/>
      <c r="L61" s="19">
        <f t="shared" si="21"/>
        <v>0</v>
      </c>
    </row>
    <row r="62" spans="1:12" ht="15.75" customHeigh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1500</v>
      </c>
      <c r="G62" s="32">
        <f t="shared" ref="G62" si="22">G51+G61</f>
        <v>43.519999999999996</v>
      </c>
      <c r="H62" s="32">
        <f t="shared" ref="H62" si="23">H51+H61</f>
        <v>37.54</v>
      </c>
      <c r="I62" s="32">
        <f t="shared" ref="I62" si="24">I51+I61</f>
        <v>218.4</v>
      </c>
      <c r="J62" s="32">
        <f t="shared" ref="J62:L62" si="25">J51+J61</f>
        <v>1441.82</v>
      </c>
      <c r="K62" s="32"/>
      <c r="L62" s="32">
        <f t="shared" si="25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68</v>
      </c>
      <c r="F63" s="40">
        <v>240</v>
      </c>
      <c r="G63" s="40">
        <v>17.899999999999999</v>
      </c>
      <c r="H63" s="40">
        <v>28.47</v>
      </c>
      <c r="I63" s="40">
        <v>47.26</v>
      </c>
      <c r="J63" s="40">
        <v>402</v>
      </c>
      <c r="K63" s="41">
        <v>440</v>
      </c>
      <c r="L63" s="40"/>
    </row>
    <row r="64" spans="1:12" ht="15">
      <c r="A64" s="23"/>
      <c r="B64" s="15"/>
      <c r="C64" s="11"/>
      <c r="D64" s="6"/>
      <c r="E64" s="42" t="s">
        <v>69</v>
      </c>
      <c r="F64" s="43">
        <v>30</v>
      </c>
      <c r="G64" s="43">
        <v>0.9</v>
      </c>
      <c r="H64" s="43">
        <v>0.06</v>
      </c>
      <c r="I64" s="43">
        <v>1.89</v>
      </c>
      <c r="J64" s="43">
        <v>20.7</v>
      </c>
      <c r="K64" s="44">
        <v>131</v>
      </c>
      <c r="L64" s="43"/>
    </row>
    <row r="65" spans="1:12" ht="15">
      <c r="A65" s="23"/>
      <c r="B65" s="15"/>
      <c r="C65" s="11"/>
      <c r="D65" s="7" t="s">
        <v>22</v>
      </c>
      <c r="E65" s="42" t="s">
        <v>56</v>
      </c>
      <c r="F65" s="43">
        <v>200</v>
      </c>
      <c r="G65" s="43">
        <v>0.2</v>
      </c>
      <c r="H65" s="43"/>
      <c r="I65" s="43">
        <v>10.199999999999999</v>
      </c>
      <c r="J65" s="43">
        <v>41</v>
      </c>
      <c r="K65" s="44">
        <v>377</v>
      </c>
      <c r="L65" s="43"/>
    </row>
    <row r="66" spans="1:12" ht="15">
      <c r="A66" s="23"/>
      <c r="B66" s="15"/>
      <c r="C66" s="11"/>
      <c r="D66" s="7" t="s">
        <v>23</v>
      </c>
      <c r="E66" s="42" t="s">
        <v>54</v>
      </c>
      <c r="F66" s="43">
        <v>30</v>
      </c>
      <c r="G66" s="43">
        <v>3.2</v>
      </c>
      <c r="H66" s="43">
        <v>1.4</v>
      </c>
      <c r="I66" s="43">
        <v>13.1</v>
      </c>
      <c r="J66" s="43">
        <v>82.2</v>
      </c>
      <c r="K66" s="44" t="s">
        <v>42</v>
      </c>
      <c r="L66" s="43"/>
    </row>
    <row r="67" spans="1:12" ht="15">
      <c r="A67" s="23"/>
      <c r="B67" s="15"/>
      <c r="C67" s="11"/>
      <c r="D67" s="7" t="s">
        <v>24</v>
      </c>
      <c r="E67" s="42" t="s">
        <v>43</v>
      </c>
      <c r="F67" s="43">
        <v>100</v>
      </c>
      <c r="G67" s="43">
        <v>1.4</v>
      </c>
      <c r="H67" s="43">
        <v>0.3</v>
      </c>
      <c r="I67" s="43">
        <v>16</v>
      </c>
      <c r="J67" s="43">
        <v>72.3</v>
      </c>
      <c r="K67" s="44" t="s">
        <v>42</v>
      </c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600</v>
      </c>
      <c r="G70" s="19">
        <f t="shared" ref="G70" si="26">SUM(G63:G69)</f>
        <v>23.599999999999994</v>
      </c>
      <c r="H70" s="19">
        <f t="shared" ref="H70" si="27">SUM(H63:H69)</f>
        <v>30.229999999999997</v>
      </c>
      <c r="I70" s="19">
        <f t="shared" ref="I70" si="28">SUM(I63:I69)</f>
        <v>88.449999999999989</v>
      </c>
      <c r="J70" s="19">
        <f t="shared" ref="J70:L70" si="29">SUM(J63:J69)</f>
        <v>618.19999999999993</v>
      </c>
      <c r="K70" s="25"/>
      <c r="L70" s="19">
        <f t="shared" si="29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25.5">
      <c r="A72" s="23"/>
      <c r="B72" s="15"/>
      <c r="C72" s="11"/>
      <c r="D72" s="7" t="s">
        <v>27</v>
      </c>
      <c r="E72" s="42" t="s">
        <v>70</v>
      </c>
      <c r="F72" s="43">
        <v>200</v>
      </c>
      <c r="G72" s="43">
        <v>3.12</v>
      </c>
      <c r="H72" s="43">
        <v>2.2400000000000002</v>
      </c>
      <c r="I72" s="43">
        <v>16</v>
      </c>
      <c r="J72" s="43">
        <v>96.8</v>
      </c>
      <c r="K72" s="44">
        <v>103</v>
      </c>
      <c r="L72" s="43"/>
    </row>
    <row r="73" spans="1:12" ht="15">
      <c r="A73" s="23"/>
      <c r="B73" s="15"/>
      <c r="C73" s="11"/>
      <c r="D73" s="7" t="s">
        <v>28</v>
      </c>
      <c r="E73" s="42" t="s">
        <v>71</v>
      </c>
      <c r="F73" s="43">
        <v>90</v>
      </c>
      <c r="G73" s="43">
        <v>10.88</v>
      </c>
      <c r="H73" s="43">
        <v>11.77</v>
      </c>
      <c r="I73" s="43">
        <v>9.82</v>
      </c>
      <c r="J73" s="43">
        <v>98.32</v>
      </c>
      <c r="K73" s="44" t="s">
        <v>72</v>
      </c>
      <c r="L73" s="43"/>
    </row>
    <row r="74" spans="1:12" ht="15">
      <c r="A74" s="23"/>
      <c r="B74" s="15"/>
      <c r="C74" s="11"/>
      <c r="D74" s="7" t="s">
        <v>29</v>
      </c>
      <c r="E74" s="42" t="s">
        <v>73</v>
      </c>
      <c r="F74" s="43">
        <v>150</v>
      </c>
      <c r="G74" s="43">
        <v>10.9</v>
      </c>
      <c r="H74" s="43">
        <v>3.71</v>
      </c>
      <c r="I74" s="43">
        <v>35.909999999999997</v>
      </c>
      <c r="J74" s="43">
        <v>236.49</v>
      </c>
      <c r="K74" s="44">
        <v>198</v>
      </c>
      <c r="L74" s="43"/>
    </row>
    <row r="75" spans="1:12" ht="15">
      <c r="A75" s="23"/>
      <c r="B75" s="15"/>
      <c r="C75" s="11"/>
      <c r="D75" s="7" t="s">
        <v>30</v>
      </c>
      <c r="E75" s="42" t="s">
        <v>52</v>
      </c>
      <c r="F75" s="43">
        <v>200</v>
      </c>
      <c r="G75" s="43">
        <v>0.6</v>
      </c>
      <c r="H75" s="43">
        <v>0.1</v>
      </c>
      <c r="I75" s="43">
        <v>31.7</v>
      </c>
      <c r="J75" s="43">
        <v>131</v>
      </c>
      <c r="K75" s="44">
        <v>349</v>
      </c>
      <c r="L75" s="43"/>
    </row>
    <row r="76" spans="1:12" ht="15">
      <c r="A76" s="23"/>
      <c r="B76" s="15"/>
      <c r="C76" s="11"/>
      <c r="D76" s="7" t="s">
        <v>31</v>
      </c>
      <c r="E76" s="42" t="s">
        <v>54</v>
      </c>
      <c r="F76" s="43">
        <v>30</v>
      </c>
      <c r="G76" s="43">
        <v>3.2</v>
      </c>
      <c r="H76" s="43">
        <v>1.4</v>
      </c>
      <c r="I76" s="43">
        <v>13.1</v>
      </c>
      <c r="J76" s="43">
        <v>82.2</v>
      </c>
      <c r="K76" s="44" t="s">
        <v>42</v>
      </c>
      <c r="L76" s="43"/>
    </row>
    <row r="77" spans="1:12" ht="15">
      <c r="A77" s="23"/>
      <c r="B77" s="15"/>
      <c r="C77" s="11"/>
      <c r="D77" s="7" t="s">
        <v>32</v>
      </c>
      <c r="E77" s="42" t="s">
        <v>53</v>
      </c>
      <c r="F77" s="43">
        <v>30</v>
      </c>
      <c r="G77" s="43">
        <v>2.4</v>
      </c>
      <c r="H77" s="43">
        <v>0.5</v>
      </c>
      <c r="I77" s="43">
        <v>12</v>
      </c>
      <c r="J77" s="43">
        <v>66</v>
      </c>
      <c r="K77" s="44" t="s">
        <v>42</v>
      </c>
      <c r="L77" s="43"/>
    </row>
    <row r="78" spans="1:12" ht="15">
      <c r="A78" s="23"/>
      <c r="B78" s="15"/>
      <c r="C78" s="11"/>
      <c r="D78" s="6"/>
      <c r="E78" s="42" t="s">
        <v>43</v>
      </c>
      <c r="F78" s="43">
        <v>100</v>
      </c>
      <c r="G78" s="43">
        <v>1.4</v>
      </c>
      <c r="H78" s="43">
        <v>0.3</v>
      </c>
      <c r="I78" s="43">
        <v>16</v>
      </c>
      <c r="J78" s="43">
        <v>72.3</v>
      </c>
      <c r="K78" s="44" t="s">
        <v>42</v>
      </c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800</v>
      </c>
      <c r="G80" s="19">
        <f t="shared" ref="G80" si="30">SUM(G71:G79)</f>
        <v>32.5</v>
      </c>
      <c r="H80" s="19">
        <f t="shared" ref="H80" si="31">SUM(H71:H79)</f>
        <v>20.02</v>
      </c>
      <c r="I80" s="19">
        <f t="shared" ref="I80" si="32">SUM(I71:I79)</f>
        <v>134.52999999999997</v>
      </c>
      <c r="J80" s="19">
        <f t="shared" ref="J80:L80" si="33">SUM(J71:J79)</f>
        <v>783.11</v>
      </c>
      <c r="K80" s="25"/>
      <c r="L80" s="19">
        <f t="shared" si="33"/>
        <v>0</v>
      </c>
    </row>
    <row r="81" spans="1:12" ht="15.75" customHeigh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1400</v>
      </c>
      <c r="G81" s="32">
        <f t="shared" ref="G81" si="34">G70+G80</f>
        <v>56.099999999999994</v>
      </c>
      <c r="H81" s="32">
        <f t="shared" ref="H81" si="35">H70+H80</f>
        <v>50.25</v>
      </c>
      <c r="I81" s="32">
        <f t="shared" ref="I81" si="36">I70+I80</f>
        <v>222.97999999999996</v>
      </c>
      <c r="J81" s="32">
        <f t="shared" ref="J81:L81" si="37">J70+J80</f>
        <v>1401.31</v>
      </c>
      <c r="K81" s="32"/>
      <c r="L81" s="32">
        <f t="shared" si="37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51</v>
      </c>
      <c r="F82" s="40">
        <v>150</v>
      </c>
      <c r="G82" s="40">
        <v>5.5</v>
      </c>
      <c r="H82" s="40">
        <v>4.8</v>
      </c>
      <c r="I82" s="40">
        <v>38.299999999999997</v>
      </c>
      <c r="J82" s="40">
        <v>191</v>
      </c>
      <c r="K82" s="41">
        <v>334</v>
      </c>
      <c r="L82" s="40"/>
    </row>
    <row r="83" spans="1:12" ht="15">
      <c r="A83" s="23"/>
      <c r="B83" s="15"/>
      <c r="C83" s="11"/>
      <c r="D83" s="6"/>
      <c r="E83" s="42" t="s">
        <v>74</v>
      </c>
      <c r="F83" s="43">
        <v>90</v>
      </c>
      <c r="G83" s="43">
        <v>8.65</v>
      </c>
      <c r="H83" s="43">
        <v>10.08</v>
      </c>
      <c r="I83" s="43">
        <v>12.73</v>
      </c>
      <c r="J83" s="43">
        <v>183.69</v>
      </c>
      <c r="K83" s="44" t="s">
        <v>75</v>
      </c>
      <c r="L83" s="43"/>
    </row>
    <row r="84" spans="1:12" ht="15">
      <c r="A84" s="23"/>
      <c r="B84" s="15"/>
      <c r="C84" s="11"/>
      <c r="D84" s="7" t="s">
        <v>22</v>
      </c>
      <c r="E84" s="42" t="s">
        <v>45</v>
      </c>
      <c r="F84" s="43">
        <v>200</v>
      </c>
      <c r="G84" s="43">
        <v>0.2</v>
      </c>
      <c r="H84" s="43">
        <v>0.1</v>
      </c>
      <c r="I84" s="43">
        <v>15</v>
      </c>
      <c r="J84" s="43">
        <v>60</v>
      </c>
      <c r="K84" s="44">
        <v>376</v>
      </c>
      <c r="L84" s="43"/>
    </row>
    <row r="85" spans="1:12" ht="15">
      <c r="A85" s="23"/>
      <c r="B85" s="15"/>
      <c r="C85" s="11"/>
      <c r="D85" s="7" t="s">
        <v>23</v>
      </c>
      <c r="E85" s="42" t="s">
        <v>54</v>
      </c>
      <c r="F85" s="43">
        <v>30</v>
      </c>
      <c r="G85" s="43">
        <v>3.2</v>
      </c>
      <c r="H85" s="43">
        <v>1.4</v>
      </c>
      <c r="I85" s="43">
        <v>13.1</v>
      </c>
      <c r="J85" s="43">
        <v>82.2</v>
      </c>
      <c r="K85" s="44" t="s">
        <v>42</v>
      </c>
      <c r="L85" s="43"/>
    </row>
    <row r="86" spans="1:12" ht="15">
      <c r="A86" s="23"/>
      <c r="B86" s="15"/>
      <c r="C86" s="11"/>
      <c r="D86" s="7" t="s">
        <v>24</v>
      </c>
      <c r="E86" s="42" t="s">
        <v>43</v>
      </c>
      <c r="F86" s="43">
        <v>100</v>
      </c>
      <c r="G86" s="43">
        <v>1.4</v>
      </c>
      <c r="H86" s="43">
        <v>0.3</v>
      </c>
      <c r="I86" s="43">
        <v>16</v>
      </c>
      <c r="J86" s="43">
        <v>72.3</v>
      </c>
      <c r="K86" s="44" t="s">
        <v>42</v>
      </c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570</v>
      </c>
      <c r="G89" s="19">
        <f t="shared" ref="G89" si="38">SUM(G82:G88)</f>
        <v>18.95</v>
      </c>
      <c r="H89" s="19">
        <f t="shared" ref="H89" si="39">SUM(H82:H88)</f>
        <v>16.68</v>
      </c>
      <c r="I89" s="19">
        <f t="shared" ref="I89" si="40">SUM(I82:I88)</f>
        <v>95.13</v>
      </c>
      <c r="J89" s="19">
        <f t="shared" ref="J89:L89" si="41">SUM(J82:J88)</f>
        <v>589.18999999999994</v>
      </c>
      <c r="K89" s="25"/>
      <c r="L89" s="19">
        <f t="shared" si="41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76</v>
      </c>
      <c r="F91" s="43">
        <v>200</v>
      </c>
      <c r="G91" s="43">
        <v>3.4</v>
      </c>
      <c r="H91" s="43">
        <v>8.6</v>
      </c>
      <c r="I91" s="43">
        <v>15.8</v>
      </c>
      <c r="J91" s="43">
        <v>131.19999999999999</v>
      </c>
      <c r="K91" s="44">
        <v>102</v>
      </c>
      <c r="L91" s="43"/>
    </row>
    <row r="92" spans="1:12" ht="15">
      <c r="A92" s="23"/>
      <c r="B92" s="15"/>
      <c r="C92" s="11"/>
      <c r="D92" s="7" t="s">
        <v>28</v>
      </c>
      <c r="E92" s="42" t="s">
        <v>77</v>
      </c>
      <c r="F92" s="43">
        <v>240</v>
      </c>
      <c r="G92" s="43">
        <v>18.87</v>
      </c>
      <c r="H92" s="43">
        <v>26.4</v>
      </c>
      <c r="I92" s="43">
        <v>16.97</v>
      </c>
      <c r="J92" s="43">
        <v>397.68</v>
      </c>
      <c r="K92" s="44">
        <v>407</v>
      </c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25.5">
      <c r="A94" s="23"/>
      <c r="B94" s="15"/>
      <c r="C94" s="11"/>
      <c r="D94" s="7" t="s">
        <v>30</v>
      </c>
      <c r="E94" s="42" t="s">
        <v>78</v>
      </c>
      <c r="F94" s="43">
        <v>200</v>
      </c>
      <c r="G94" s="43"/>
      <c r="H94" s="43"/>
      <c r="I94" s="43">
        <v>19</v>
      </c>
      <c r="J94" s="43">
        <v>75</v>
      </c>
      <c r="K94" s="44" t="s">
        <v>79</v>
      </c>
      <c r="L94" s="43"/>
    </row>
    <row r="95" spans="1:12" ht="15">
      <c r="A95" s="23"/>
      <c r="B95" s="15"/>
      <c r="C95" s="11"/>
      <c r="D95" s="7" t="s">
        <v>31</v>
      </c>
      <c r="E95" s="42" t="s">
        <v>54</v>
      </c>
      <c r="F95" s="43">
        <v>30</v>
      </c>
      <c r="G95" s="43">
        <v>3.2</v>
      </c>
      <c r="H95" s="43">
        <v>1.4</v>
      </c>
      <c r="I95" s="43">
        <v>13.1</v>
      </c>
      <c r="J95" s="43">
        <v>82.2</v>
      </c>
      <c r="K95" s="44" t="s">
        <v>42</v>
      </c>
      <c r="L95" s="43"/>
    </row>
    <row r="96" spans="1:12" ht="15">
      <c r="A96" s="23"/>
      <c r="B96" s="15"/>
      <c r="C96" s="11"/>
      <c r="D96" s="7" t="s">
        <v>32</v>
      </c>
      <c r="E96" s="42" t="s">
        <v>53</v>
      </c>
      <c r="F96" s="43">
        <v>30</v>
      </c>
      <c r="G96" s="43">
        <v>2.4</v>
      </c>
      <c r="H96" s="43">
        <v>0.5</v>
      </c>
      <c r="I96" s="43">
        <v>12</v>
      </c>
      <c r="J96" s="43">
        <v>66</v>
      </c>
      <c r="K96" s="44" t="s">
        <v>42</v>
      </c>
      <c r="L96" s="43"/>
    </row>
    <row r="97" spans="1:12" ht="15">
      <c r="A97" s="23"/>
      <c r="B97" s="15"/>
      <c r="C97" s="11"/>
      <c r="D97" s="6"/>
      <c r="E97" s="42" t="s">
        <v>43</v>
      </c>
      <c r="F97" s="43">
        <v>100</v>
      </c>
      <c r="G97" s="43">
        <v>1.4</v>
      </c>
      <c r="H97" s="43">
        <v>0.3</v>
      </c>
      <c r="I97" s="43">
        <v>16</v>
      </c>
      <c r="J97" s="43">
        <v>72.3</v>
      </c>
      <c r="K97" s="44" t="s">
        <v>42</v>
      </c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800</v>
      </c>
      <c r="G99" s="19">
        <f t="shared" ref="G99" si="42">SUM(G90:G98)</f>
        <v>29.269999999999996</v>
      </c>
      <c r="H99" s="19">
        <f t="shared" ref="H99" si="43">SUM(H90:H98)</f>
        <v>37.199999999999996</v>
      </c>
      <c r="I99" s="19">
        <f t="shared" ref="I99" si="44">SUM(I90:I98)</f>
        <v>92.86999999999999</v>
      </c>
      <c r="J99" s="19">
        <f t="shared" ref="J99:L99" si="45">SUM(J90:J98)</f>
        <v>824.38</v>
      </c>
      <c r="K99" s="25"/>
      <c r="L99" s="19">
        <f t="shared" si="45"/>
        <v>0</v>
      </c>
    </row>
    <row r="100" spans="1:12" ht="15.75" customHeigh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1370</v>
      </c>
      <c r="G100" s="32">
        <f t="shared" ref="G100" si="46">G89+G99</f>
        <v>48.22</v>
      </c>
      <c r="H100" s="32">
        <f t="shared" ref="H100" si="47">H89+H99</f>
        <v>53.879999999999995</v>
      </c>
      <c r="I100" s="32">
        <f t="shared" ref="I100" si="48">I89+I99</f>
        <v>188</v>
      </c>
      <c r="J100" s="32">
        <f t="shared" ref="J100:L100" si="49">J89+J99</f>
        <v>1413.57</v>
      </c>
      <c r="K100" s="32"/>
      <c r="L100" s="32">
        <f t="shared" si="49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80</v>
      </c>
      <c r="F101" s="40">
        <v>200</v>
      </c>
      <c r="G101" s="40">
        <v>4.2</v>
      </c>
      <c r="H101" s="40">
        <v>7.6</v>
      </c>
      <c r="I101" s="40">
        <v>30.2</v>
      </c>
      <c r="J101" s="40">
        <v>206.4</v>
      </c>
      <c r="K101" s="41">
        <v>173</v>
      </c>
      <c r="L101" s="40"/>
    </row>
    <row r="102" spans="1:12" ht="15">
      <c r="A102" s="23"/>
      <c r="B102" s="15"/>
      <c r="C102" s="11"/>
      <c r="D102" s="6"/>
      <c r="E102" s="42" t="s">
        <v>41</v>
      </c>
      <c r="F102" s="43">
        <v>10</v>
      </c>
      <c r="G102" s="43">
        <v>2.2999999999999998</v>
      </c>
      <c r="H102" s="43">
        <v>2.95</v>
      </c>
      <c r="I102" s="43">
        <v>0</v>
      </c>
      <c r="J102" s="43">
        <v>47</v>
      </c>
      <c r="K102" s="44">
        <v>15</v>
      </c>
      <c r="L102" s="43"/>
    </row>
    <row r="103" spans="1:12" ht="15">
      <c r="A103" s="23"/>
      <c r="B103" s="15"/>
      <c r="C103" s="11"/>
      <c r="D103" s="7" t="s">
        <v>22</v>
      </c>
      <c r="E103" s="42" t="s">
        <v>45</v>
      </c>
      <c r="F103" s="43">
        <v>200</v>
      </c>
      <c r="G103" s="43">
        <v>0.2</v>
      </c>
      <c r="H103" s="43">
        <v>0.1</v>
      </c>
      <c r="I103" s="43">
        <v>15</v>
      </c>
      <c r="J103" s="43">
        <v>60</v>
      </c>
      <c r="K103" s="44">
        <v>376</v>
      </c>
      <c r="L103" s="43"/>
    </row>
    <row r="104" spans="1:12" ht="15">
      <c r="A104" s="23"/>
      <c r="B104" s="15"/>
      <c r="C104" s="11"/>
      <c r="D104" s="7" t="s">
        <v>23</v>
      </c>
      <c r="E104" s="42" t="s">
        <v>44</v>
      </c>
      <c r="F104" s="43">
        <v>40</v>
      </c>
      <c r="G104" s="43">
        <v>2.6</v>
      </c>
      <c r="H104" s="43">
        <v>0.8</v>
      </c>
      <c r="I104" s="43">
        <v>18.399999999999999</v>
      </c>
      <c r="J104" s="43">
        <v>92</v>
      </c>
      <c r="K104" s="44" t="s">
        <v>42</v>
      </c>
      <c r="L104" s="43"/>
    </row>
    <row r="105" spans="1:12" ht="15">
      <c r="A105" s="23"/>
      <c r="B105" s="15"/>
      <c r="C105" s="11"/>
      <c r="D105" s="7" t="s">
        <v>24</v>
      </c>
      <c r="E105" s="42" t="s">
        <v>43</v>
      </c>
      <c r="F105" s="43">
        <v>200</v>
      </c>
      <c r="G105" s="43">
        <v>2.8</v>
      </c>
      <c r="H105" s="43">
        <v>0.6</v>
      </c>
      <c r="I105" s="43">
        <v>32</v>
      </c>
      <c r="J105" s="43">
        <v>144.6</v>
      </c>
      <c r="K105" s="44" t="s">
        <v>42</v>
      </c>
      <c r="L105" s="43"/>
    </row>
    <row r="106" spans="1:12" ht="15">
      <c r="A106" s="23"/>
      <c r="B106" s="15"/>
      <c r="C106" s="11"/>
      <c r="D106" s="6"/>
      <c r="E106" s="42" t="s">
        <v>40</v>
      </c>
      <c r="F106" s="43">
        <v>10</v>
      </c>
      <c r="G106" s="43">
        <v>0.1</v>
      </c>
      <c r="H106" s="43">
        <v>7.2</v>
      </c>
      <c r="I106" s="43">
        <v>0.13</v>
      </c>
      <c r="J106" s="43">
        <v>65.72</v>
      </c>
      <c r="K106" s="44">
        <v>14</v>
      </c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660</v>
      </c>
      <c r="G108" s="19">
        <f t="shared" ref="G108:J108" si="50">SUM(G101:G107)</f>
        <v>12.200000000000001</v>
      </c>
      <c r="H108" s="19">
        <f t="shared" si="50"/>
        <v>19.25</v>
      </c>
      <c r="I108" s="19">
        <f t="shared" si="50"/>
        <v>95.72999999999999</v>
      </c>
      <c r="J108" s="19">
        <f t="shared" si="50"/>
        <v>615.72</v>
      </c>
      <c r="K108" s="25"/>
      <c r="L108" s="19">
        <f t="shared" ref="L108" si="51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81</v>
      </c>
      <c r="F110" s="43">
        <v>200</v>
      </c>
      <c r="G110" s="43">
        <v>3.94</v>
      </c>
      <c r="H110" s="43">
        <v>4.4800000000000004</v>
      </c>
      <c r="I110" s="43">
        <v>7.88</v>
      </c>
      <c r="J110" s="43">
        <v>143.18</v>
      </c>
      <c r="K110" s="44">
        <v>112</v>
      </c>
      <c r="L110" s="43"/>
    </row>
    <row r="111" spans="1:12" ht="15">
      <c r="A111" s="23"/>
      <c r="B111" s="15"/>
      <c r="C111" s="11"/>
      <c r="D111" s="7" t="s">
        <v>28</v>
      </c>
      <c r="E111" s="42" t="s">
        <v>82</v>
      </c>
      <c r="F111" s="43">
        <v>240</v>
      </c>
      <c r="G111" s="43">
        <v>6.9</v>
      </c>
      <c r="H111" s="43">
        <v>14.1</v>
      </c>
      <c r="I111" s="43">
        <v>17.899999999999999</v>
      </c>
      <c r="J111" s="43">
        <v>266</v>
      </c>
      <c r="K111" s="44">
        <v>259</v>
      </c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52</v>
      </c>
      <c r="F113" s="43">
        <v>200</v>
      </c>
      <c r="G113" s="43">
        <v>0.6</v>
      </c>
      <c r="H113" s="43">
        <v>0.1</v>
      </c>
      <c r="I113" s="43">
        <v>31.7</v>
      </c>
      <c r="J113" s="43">
        <v>131</v>
      </c>
      <c r="K113" s="44">
        <v>349</v>
      </c>
      <c r="L113" s="43"/>
    </row>
    <row r="114" spans="1:12" ht="15">
      <c r="A114" s="23"/>
      <c r="B114" s="15"/>
      <c r="C114" s="11"/>
      <c r="D114" s="7" t="s">
        <v>31</v>
      </c>
      <c r="E114" s="42" t="s">
        <v>54</v>
      </c>
      <c r="F114" s="43">
        <v>40</v>
      </c>
      <c r="G114" s="43">
        <v>4.2</v>
      </c>
      <c r="H114" s="43">
        <v>1.8</v>
      </c>
      <c r="I114" s="43">
        <v>17.5</v>
      </c>
      <c r="J114" s="43">
        <v>109.6</v>
      </c>
      <c r="K114" s="44" t="s">
        <v>42</v>
      </c>
      <c r="L114" s="43"/>
    </row>
    <row r="115" spans="1:12" ht="15">
      <c r="A115" s="23"/>
      <c r="B115" s="15"/>
      <c r="C115" s="11"/>
      <c r="D115" s="7" t="s">
        <v>32</v>
      </c>
      <c r="E115" s="42" t="s">
        <v>53</v>
      </c>
      <c r="F115" s="43">
        <v>30</v>
      </c>
      <c r="G115" s="43">
        <v>2.4</v>
      </c>
      <c r="H115" s="43">
        <v>0.5</v>
      </c>
      <c r="I115" s="43">
        <v>12</v>
      </c>
      <c r="J115" s="43">
        <v>66</v>
      </c>
      <c r="K115" s="44" t="s">
        <v>42</v>
      </c>
      <c r="L115" s="43"/>
    </row>
    <row r="116" spans="1:12" ht="15">
      <c r="A116" s="23"/>
      <c r="B116" s="15"/>
      <c r="C116" s="11"/>
      <c r="D116" s="6"/>
      <c r="E116" s="42" t="s">
        <v>43</v>
      </c>
      <c r="F116" s="43">
        <v>100</v>
      </c>
      <c r="G116" s="43">
        <v>1.4</v>
      </c>
      <c r="H116" s="43">
        <v>0.3</v>
      </c>
      <c r="I116" s="43">
        <v>16</v>
      </c>
      <c r="J116" s="43">
        <v>72.3</v>
      </c>
      <c r="K116" s="44" t="s">
        <v>42</v>
      </c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810</v>
      </c>
      <c r="G118" s="19">
        <f t="shared" ref="G118:J118" si="52">SUM(G109:G117)</f>
        <v>19.439999999999998</v>
      </c>
      <c r="H118" s="19">
        <f t="shared" si="52"/>
        <v>21.28</v>
      </c>
      <c r="I118" s="19">
        <f t="shared" si="52"/>
        <v>102.97999999999999</v>
      </c>
      <c r="J118" s="19">
        <f t="shared" si="52"/>
        <v>788.08</v>
      </c>
      <c r="K118" s="25"/>
      <c r="L118" s="19">
        <f t="shared" ref="L118" si="53">SUM(L109:L117)</f>
        <v>0</v>
      </c>
    </row>
    <row r="119" spans="1:12" ht="1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1470</v>
      </c>
      <c r="G119" s="32">
        <f t="shared" ref="G119" si="54">G108+G118</f>
        <v>31.64</v>
      </c>
      <c r="H119" s="32">
        <f t="shared" ref="H119" si="55">H108+H118</f>
        <v>40.53</v>
      </c>
      <c r="I119" s="32">
        <f t="shared" ref="I119" si="56">I108+I118</f>
        <v>198.70999999999998</v>
      </c>
      <c r="J119" s="32">
        <f t="shared" ref="J119:L119" si="57">J108+J118</f>
        <v>1403.8000000000002</v>
      </c>
      <c r="K119" s="32"/>
      <c r="L119" s="32">
        <f t="shared" si="57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83</v>
      </c>
      <c r="F120" s="40">
        <v>150</v>
      </c>
      <c r="G120" s="40">
        <v>11.3</v>
      </c>
      <c r="H120" s="40">
        <v>19.5</v>
      </c>
      <c r="I120" s="40">
        <v>2.2999999999999998</v>
      </c>
      <c r="J120" s="40">
        <v>238</v>
      </c>
      <c r="K120" s="41">
        <v>210</v>
      </c>
      <c r="L120" s="40"/>
    </row>
    <row r="121" spans="1:12" ht="15">
      <c r="A121" s="14"/>
      <c r="B121" s="15"/>
      <c r="C121" s="11"/>
      <c r="D121" s="6"/>
      <c r="E121" s="42" t="s">
        <v>84</v>
      </c>
      <c r="F121" s="43">
        <v>50</v>
      </c>
      <c r="G121" s="43">
        <v>1.5</v>
      </c>
      <c r="H121" s="43">
        <v>3.1</v>
      </c>
      <c r="I121" s="43">
        <v>3.1</v>
      </c>
      <c r="J121" s="43">
        <v>46</v>
      </c>
      <c r="K121" s="44">
        <v>75</v>
      </c>
      <c r="L121" s="43"/>
    </row>
    <row r="122" spans="1:12" ht="15">
      <c r="A122" s="14"/>
      <c r="B122" s="15"/>
      <c r="C122" s="11"/>
      <c r="D122" s="51"/>
      <c r="E122" s="42" t="s">
        <v>85</v>
      </c>
      <c r="F122" s="43">
        <v>100</v>
      </c>
      <c r="G122" s="43">
        <v>6.7</v>
      </c>
      <c r="H122" s="43">
        <v>12.6</v>
      </c>
      <c r="I122" s="43">
        <v>35.4</v>
      </c>
      <c r="J122" s="43">
        <v>262</v>
      </c>
      <c r="K122" s="44">
        <v>769</v>
      </c>
      <c r="L122" s="43"/>
    </row>
    <row r="123" spans="1:12" ht="15">
      <c r="A123" s="14"/>
      <c r="B123" s="15"/>
      <c r="C123" s="11"/>
      <c r="D123" s="7" t="s">
        <v>22</v>
      </c>
      <c r="E123" s="42" t="s">
        <v>56</v>
      </c>
      <c r="F123" s="43">
        <v>200</v>
      </c>
      <c r="G123" s="43">
        <v>0.2</v>
      </c>
      <c r="H123" s="43"/>
      <c r="I123" s="43">
        <v>10.199999999999999</v>
      </c>
      <c r="J123" s="43">
        <v>41</v>
      </c>
      <c r="K123" s="44">
        <v>377</v>
      </c>
      <c r="L123" s="43"/>
    </row>
    <row r="124" spans="1:12" ht="15">
      <c r="A124" s="14"/>
      <c r="B124" s="15"/>
      <c r="C124" s="11"/>
      <c r="D124" s="7" t="s">
        <v>23</v>
      </c>
      <c r="E124" s="42" t="s">
        <v>44</v>
      </c>
      <c r="F124" s="43">
        <v>40</v>
      </c>
      <c r="G124" s="43">
        <v>2.6</v>
      </c>
      <c r="H124" s="43">
        <v>0.8</v>
      </c>
      <c r="I124" s="43">
        <v>18.399999999999999</v>
      </c>
      <c r="J124" s="43">
        <v>92</v>
      </c>
      <c r="K124" s="44" t="s">
        <v>42</v>
      </c>
      <c r="L124" s="43"/>
    </row>
    <row r="125" spans="1:12" ht="15">
      <c r="A125" s="14"/>
      <c r="B125" s="15"/>
      <c r="C125" s="11"/>
      <c r="D125" s="51"/>
      <c r="E125" s="42" t="s">
        <v>40</v>
      </c>
      <c r="F125" s="43">
        <v>10</v>
      </c>
      <c r="G125" s="43">
        <v>0.1</v>
      </c>
      <c r="H125" s="43">
        <v>7.2</v>
      </c>
      <c r="I125" s="43">
        <v>0.13</v>
      </c>
      <c r="J125" s="43">
        <v>65.72</v>
      </c>
      <c r="K125" s="44">
        <v>14</v>
      </c>
      <c r="L125" s="43"/>
    </row>
    <row r="126" spans="1:12" ht="15">
      <c r="A126" s="14"/>
      <c r="B126" s="15"/>
      <c r="C126" s="11"/>
      <c r="D126" s="52" t="s">
        <v>24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58">SUM(G120:G126)</f>
        <v>22.400000000000002</v>
      </c>
      <c r="H127" s="19">
        <f t="shared" si="58"/>
        <v>43.2</v>
      </c>
      <c r="I127" s="19">
        <f t="shared" si="58"/>
        <v>69.53</v>
      </c>
      <c r="J127" s="19">
        <f t="shared" si="58"/>
        <v>744.72</v>
      </c>
      <c r="K127" s="25"/>
      <c r="L127" s="19">
        <f t="shared" ref="L127" si="59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25.5">
      <c r="A129" s="14"/>
      <c r="B129" s="15"/>
      <c r="C129" s="11"/>
      <c r="D129" s="7" t="s">
        <v>27</v>
      </c>
      <c r="E129" s="42" t="s">
        <v>86</v>
      </c>
      <c r="F129" s="43">
        <v>200</v>
      </c>
      <c r="G129" s="43">
        <v>3.1</v>
      </c>
      <c r="H129" s="43">
        <v>5.6</v>
      </c>
      <c r="I129" s="43">
        <v>8</v>
      </c>
      <c r="J129" s="43">
        <v>96</v>
      </c>
      <c r="K129" s="44">
        <v>82</v>
      </c>
      <c r="L129" s="43"/>
    </row>
    <row r="130" spans="1:12" ht="15">
      <c r="A130" s="14"/>
      <c r="B130" s="15"/>
      <c r="C130" s="11"/>
      <c r="D130" s="7" t="s">
        <v>28</v>
      </c>
      <c r="E130" s="42" t="s">
        <v>87</v>
      </c>
      <c r="F130" s="43">
        <v>240</v>
      </c>
      <c r="G130" s="43">
        <v>14.38</v>
      </c>
      <c r="H130" s="43">
        <v>26.47</v>
      </c>
      <c r="I130" s="43">
        <v>45.26</v>
      </c>
      <c r="J130" s="43">
        <v>398.06</v>
      </c>
      <c r="K130" s="44">
        <v>406</v>
      </c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67</v>
      </c>
      <c r="F132" s="43">
        <v>200</v>
      </c>
      <c r="G132" s="43">
        <v>0.7</v>
      </c>
      <c r="H132" s="43">
        <v>0.3</v>
      </c>
      <c r="I132" s="43">
        <v>24.4</v>
      </c>
      <c r="J132" s="43">
        <v>103</v>
      </c>
      <c r="K132" s="44">
        <v>388</v>
      </c>
      <c r="L132" s="43"/>
    </row>
    <row r="133" spans="1:12" ht="15">
      <c r="A133" s="14"/>
      <c r="B133" s="15"/>
      <c r="C133" s="11"/>
      <c r="D133" s="7" t="s">
        <v>31</v>
      </c>
      <c r="E133" s="42" t="s">
        <v>54</v>
      </c>
      <c r="F133" s="43">
        <v>30</v>
      </c>
      <c r="G133" s="43">
        <v>3.2</v>
      </c>
      <c r="H133" s="43">
        <v>1.4</v>
      </c>
      <c r="I133" s="43">
        <v>13.1</v>
      </c>
      <c r="J133" s="43">
        <v>82.2</v>
      </c>
      <c r="K133" s="44" t="s">
        <v>42</v>
      </c>
      <c r="L133" s="43"/>
    </row>
    <row r="134" spans="1:12" ht="15">
      <c r="A134" s="14"/>
      <c r="B134" s="15"/>
      <c r="C134" s="11"/>
      <c r="D134" s="7" t="s">
        <v>32</v>
      </c>
      <c r="E134" s="42" t="s">
        <v>53</v>
      </c>
      <c r="F134" s="43">
        <v>30</v>
      </c>
      <c r="G134" s="43">
        <v>2.4</v>
      </c>
      <c r="H134" s="43">
        <v>0.5</v>
      </c>
      <c r="I134" s="43">
        <v>12</v>
      </c>
      <c r="J134" s="43">
        <v>66</v>
      </c>
      <c r="K134" s="44" t="s">
        <v>42</v>
      </c>
      <c r="L134" s="43"/>
    </row>
    <row r="135" spans="1:12" ht="15">
      <c r="A135" s="14"/>
      <c r="B135" s="15"/>
      <c r="C135" s="11"/>
      <c r="D135" s="6"/>
      <c r="E135" s="42" t="s">
        <v>43</v>
      </c>
      <c r="F135" s="43">
        <v>100</v>
      </c>
      <c r="G135" s="43">
        <v>1.4</v>
      </c>
      <c r="H135" s="43">
        <v>0.3</v>
      </c>
      <c r="I135" s="43">
        <v>16</v>
      </c>
      <c r="J135" s="43">
        <v>72.3</v>
      </c>
      <c r="K135" s="44" t="s">
        <v>42</v>
      </c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60">SUM(G128:G136)</f>
        <v>25.179999999999996</v>
      </c>
      <c r="H137" s="19">
        <f t="shared" si="60"/>
        <v>34.569999999999993</v>
      </c>
      <c r="I137" s="19">
        <f t="shared" si="60"/>
        <v>118.75999999999999</v>
      </c>
      <c r="J137" s="19">
        <f t="shared" si="60"/>
        <v>817.56</v>
      </c>
      <c r="K137" s="25"/>
      <c r="L137" s="19">
        <f t="shared" ref="L137" si="61">SUM(L128:L136)</f>
        <v>0</v>
      </c>
    </row>
    <row r="138" spans="1:12" ht="1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1350</v>
      </c>
      <c r="G138" s="32">
        <f t="shared" ref="G138" si="62">G127+G137</f>
        <v>47.58</v>
      </c>
      <c r="H138" s="32">
        <f t="shared" ref="H138" si="63">H127+H137</f>
        <v>77.77</v>
      </c>
      <c r="I138" s="32">
        <f t="shared" ref="I138" si="64">I127+I137</f>
        <v>188.29</v>
      </c>
      <c r="J138" s="32">
        <f t="shared" ref="J138:L138" si="65">J127+J137</f>
        <v>1562.28</v>
      </c>
      <c r="K138" s="32"/>
      <c r="L138" s="32">
        <f t="shared" si="65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60</v>
      </c>
      <c r="F139" s="40">
        <v>150</v>
      </c>
      <c r="G139" s="40">
        <v>8.1999999999999993</v>
      </c>
      <c r="H139" s="40">
        <v>6.3</v>
      </c>
      <c r="I139" s="40">
        <v>38.700000000000003</v>
      </c>
      <c r="J139" s="40">
        <v>245</v>
      </c>
      <c r="K139" s="41">
        <v>171</v>
      </c>
      <c r="L139" s="40"/>
    </row>
    <row r="140" spans="1:12" ht="25.5">
      <c r="A140" s="23"/>
      <c r="B140" s="15"/>
      <c r="C140" s="11"/>
      <c r="D140" s="6"/>
      <c r="E140" s="42" t="s">
        <v>88</v>
      </c>
      <c r="F140" s="43">
        <v>90</v>
      </c>
      <c r="G140" s="43">
        <v>10.15</v>
      </c>
      <c r="H140" s="43">
        <v>7</v>
      </c>
      <c r="I140" s="43">
        <v>3.37</v>
      </c>
      <c r="J140" s="43">
        <v>137.22</v>
      </c>
      <c r="K140" s="44" t="s">
        <v>89</v>
      </c>
      <c r="L140" s="43"/>
    </row>
    <row r="141" spans="1:12" ht="15">
      <c r="A141" s="23"/>
      <c r="B141" s="15"/>
      <c r="C141" s="11"/>
      <c r="D141" s="7" t="s">
        <v>22</v>
      </c>
      <c r="E141" s="42" t="s">
        <v>45</v>
      </c>
      <c r="F141" s="43">
        <v>200</v>
      </c>
      <c r="G141" s="43">
        <v>0.2</v>
      </c>
      <c r="H141" s="43">
        <v>0.1</v>
      </c>
      <c r="I141" s="43">
        <v>15</v>
      </c>
      <c r="J141" s="43">
        <v>60</v>
      </c>
      <c r="K141" s="44">
        <v>376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54</v>
      </c>
      <c r="F142" s="43">
        <v>30</v>
      </c>
      <c r="G142" s="43">
        <v>3.2</v>
      </c>
      <c r="H142" s="43">
        <v>1.4</v>
      </c>
      <c r="I142" s="43">
        <v>13.1</v>
      </c>
      <c r="J142" s="43">
        <v>82.2</v>
      </c>
      <c r="K142" s="44" t="s">
        <v>42</v>
      </c>
      <c r="L142" s="43"/>
    </row>
    <row r="143" spans="1:12" ht="15">
      <c r="A143" s="23"/>
      <c r="B143" s="15"/>
      <c r="C143" s="11"/>
      <c r="D143" s="7" t="s">
        <v>24</v>
      </c>
      <c r="E143" s="42" t="s">
        <v>43</v>
      </c>
      <c r="F143" s="43">
        <v>100</v>
      </c>
      <c r="G143" s="43">
        <v>1.4</v>
      </c>
      <c r="H143" s="43">
        <v>0.3</v>
      </c>
      <c r="I143" s="43">
        <v>16</v>
      </c>
      <c r="J143" s="43">
        <v>72.3</v>
      </c>
      <c r="K143" s="44" t="s">
        <v>42</v>
      </c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570</v>
      </c>
      <c r="G146" s="19">
        <f t="shared" ref="G146:J146" si="66">SUM(G139:G145)</f>
        <v>23.15</v>
      </c>
      <c r="H146" s="19">
        <f t="shared" si="66"/>
        <v>15.100000000000001</v>
      </c>
      <c r="I146" s="19">
        <f t="shared" si="66"/>
        <v>86.17</v>
      </c>
      <c r="J146" s="19">
        <f t="shared" si="66"/>
        <v>596.72</v>
      </c>
      <c r="K146" s="25"/>
      <c r="L146" s="19">
        <f t="shared" ref="L146" si="67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90</v>
      </c>
      <c r="F148" s="43">
        <v>200</v>
      </c>
      <c r="G148" s="43">
        <v>5.12</v>
      </c>
      <c r="H148" s="43">
        <v>3.6</v>
      </c>
      <c r="I148" s="43">
        <v>17.399999999999999</v>
      </c>
      <c r="J148" s="43">
        <v>115.8</v>
      </c>
      <c r="K148" s="44">
        <v>102</v>
      </c>
      <c r="L148" s="43"/>
    </row>
    <row r="149" spans="1:12" ht="25.5">
      <c r="A149" s="23"/>
      <c r="B149" s="15"/>
      <c r="C149" s="11"/>
      <c r="D149" s="7" t="s">
        <v>28</v>
      </c>
      <c r="E149" s="42" t="s">
        <v>91</v>
      </c>
      <c r="F149" s="43">
        <v>90</v>
      </c>
      <c r="G149" s="43">
        <v>9.41</v>
      </c>
      <c r="H149" s="43">
        <v>4.1399999999999997</v>
      </c>
      <c r="I149" s="43">
        <v>10.83</v>
      </c>
      <c r="J149" s="43">
        <v>118.05</v>
      </c>
      <c r="K149" s="44">
        <v>345</v>
      </c>
      <c r="L149" s="43"/>
    </row>
    <row r="150" spans="1:12" ht="15">
      <c r="A150" s="23"/>
      <c r="B150" s="15"/>
      <c r="C150" s="11"/>
      <c r="D150" s="7" t="s">
        <v>29</v>
      </c>
      <c r="E150" s="42" t="s">
        <v>92</v>
      </c>
      <c r="F150" s="43">
        <v>150</v>
      </c>
      <c r="G150" s="43">
        <v>2.9</v>
      </c>
      <c r="H150" s="43">
        <v>4.7</v>
      </c>
      <c r="I150" s="43">
        <v>33.6</v>
      </c>
      <c r="J150" s="43">
        <v>145</v>
      </c>
      <c r="K150" s="44">
        <v>125</v>
      </c>
      <c r="L150" s="43"/>
    </row>
    <row r="151" spans="1:12" ht="15">
      <c r="A151" s="23"/>
      <c r="B151" s="15"/>
      <c r="C151" s="11"/>
      <c r="D151" s="7" t="s">
        <v>30</v>
      </c>
      <c r="E151" s="42" t="s">
        <v>61</v>
      </c>
      <c r="F151" s="43">
        <v>200</v>
      </c>
      <c r="G151" s="43">
        <v>1.92</v>
      </c>
      <c r="H151" s="43">
        <v>0.12</v>
      </c>
      <c r="I151" s="43">
        <v>25.86</v>
      </c>
      <c r="J151" s="43">
        <v>151</v>
      </c>
      <c r="K151" s="44">
        <v>551</v>
      </c>
      <c r="L151" s="43"/>
    </row>
    <row r="152" spans="1:12" ht="15">
      <c r="A152" s="23"/>
      <c r="B152" s="15"/>
      <c r="C152" s="11"/>
      <c r="D152" s="7" t="s">
        <v>31</v>
      </c>
      <c r="E152" s="42" t="s">
        <v>54</v>
      </c>
      <c r="F152" s="43">
        <v>40</v>
      </c>
      <c r="G152" s="43">
        <v>4.2</v>
      </c>
      <c r="H152" s="43">
        <v>1.8</v>
      </c>
      <c r="I152" s="43">
        <v>17.5</v>
      </c>
      <c r="J152" s="43">
        <v>109.6</v>
      </c>
      <c r="K152" s="44" t="s">
        <v>42</v>
      </c>
      <c r="L152" s="43"/>
    </row>
    <row r="153" spans="1:12" ht="15">
      <c r="A153" s="23"/>
      <c r="B153" s="15"/>
      <c r="C153" s="11"/>
      <c r="D153" s="7" t="s">
        <v>32</v>
      </c>
      <c r="E153" s="42" t="s">
        <v>53</v>
      </c>
      <c r="F153" s="43">
        <v>30</v>
      </c>
      <c r="G153" s="43">
        <v>2.4</v>
      </c>
      <c r="H153" s="43">
        <v>0.5</v>
      </c>
      <c r="I153" s="43">
        <v>12</v>
      </c>
      <c r="J153" s="43">
        <v>66</v>
      </c>
      <c r="K153" s="44" t="s">
        <v>42</v>
      </c>
      <c r="L153" s="43"/>
    </row>
    <row r="154" spans="1:12" ht="15">
      <c r="A154" s="23"/>
      <c r="B154" s="15"/>
      <c r="C154" s="11"/>
      <c r="D154" s="6"/>
      <c r="E154" s="42" t="s">
        <v>43</v>
      </c>
      <c r="F154" s="43">
        <v>100</v>
      </c>
      <c r="G154" s="43">
        <v>1.4</v>
      </c>
      <c r="H154" s="43">
        <v>0.3</v>
      </c>
      <c r="I154" s="43">
        <v>16</v>
      </c>
      <c r="J154" s="43">
        <v>72.3</v>
      </c>
      <c r="K154" s="44" t="s">
        <v>42</v>
      </c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810</v>
      </c>
      <c r="G156" s="19">
        <f t="shared" ref="G156:J156" si="68">SUM(G147:G155)</f>
        <v>27.349999999999998</v>
      </c>
      <c r="H156" s="19">
        <f t="shared" si="68"/>
        <v>15.160000000000002</v>
      </c>
      <c r="I156" s="19">
        <f t="shared" si="68"/>
        <v>133.19</v>
      </c>
      <c r="J156" s="19">
        <f t="shared" si="68"/>
        <v>777.75</v>
      </c>
      <c r="K156" s="25"/>
      <c r="L156" s="19">
        <f t="shared" ref="L156" si="69">SUM(L147:L155)</f>
        <v>0</v>
      </c>
    </row>
    <row r="157" spans="1:12" ht="1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1380</v>
      </c>
      <c r="G157" s="32">
        <f t="shared" ref="G157" si="70">G146+G156</f>
        <v>50.5</v>
      </c>
      <c r="H157" s="32">
        <f t="shared" ref="H157" si="71">H146+H156</f>
        <v>30.260000000000005</v>
      </c>
      <c r="I157" s="32">
        <f t="shared" ref="I157" si="72">I146+I156</f>
        <v>219.36</v>
      </c>
      <c r="J157" s="32">
        <f t="shared" ref="J157:L157" si="73">J146+J156</f>
        <v>1374.47</v>
      </c>
      <c r="K157" s="32"/>
      <c r="L157" s="32">
        <f t="shared" si="73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93</v>
      </c>
      <c r="F158" s="40">
        <v>200</v>
      </c>
      <c r="G158" s="40">
        <v>7.16</v>
      </c>
      <c r="H158" s="40">
        <v>9.4</v>
      </c>
      <c r="I158" s="40">
        <v>28.8</v>
      </c>
      <c r="J158" s="40">
        <v>291.89999999999998</v>
      </c>
      <c r="K158" s="41">
        <v>266</v>
      </c>
      <c r="L158" s="40"/>
    </row>
    <row r="159" spans="1:12" ht="15">
      <c r="A159" s="23"/>
      <c r="B159" s="15"/>
      <c r="C159" s="11"/>
      <c r="D159" s="6"/>
      <c r="E159" s="42" t="s">
        <v>94</v>
      </c>
      <c r="F159" s="43">
        <v>100</v>
      </c>
      <c r="G159" s="43">
        <v>6.5</v>
      </c>
      <c r="H159" s="43">
        <v>6.9</v>
      </c>
      <c r="I159" s="43">
        <v>59.7</v>
      </c>
      <c r="J159" s="43">
        <v>327</v>
      </c>
      <c r="K159" s="44">
        <v>628</v>
      </c>
      <c r="L159" s="43"/>
    </row>
    <row r="160" spans="1:12" ht="15">
      <c r="A160" s="23"/>
      <c r="B160" s="15"/>
      <c r="C160" s="11"/>
      <c r="D160" s="7" t="s">
        <v>22</v>
      </c>
      <c r="E160" s="42" t="s">
        <v>56</v>
      </c>
      <c r="F160" s="43">
        <v>200</v>
      </c>
      <c r="G160" s="43">
        <v>0.2</v>
      </c>
      <c r="H160" s="43"/>
      <c r="I160" s="43">
        <v>10.199999999999999</v>
      </c>
      <c r="J160" s="43">
        <v>41</v>
      </c>
      <c r="K160" s="44">
        <v>377</v>
      </c>
      <c r="L160" s="43"/>
    </row>
    <row r="161" spans="1:12" ht="15">
      <c r="A161" s="23"/>
      <c r="B161" s="15"/>
      <c r="C161" s="11"/>
      <c r="D161" s="7" t="s">
        <v>23</v>
      </c>
      <c r="E161" s="42" t="s">
        <v>44</v>
      </c>
      <c r="F161" s="43">
        <v>40</v>
      </c>
      <c r="G161" s="43">
        <v>2.6</v>
      </c>
      <c r="H161" s="43">
        <v>0.8</v>
      </c>
      <c r="I161" s="43">
        <v>18.399999999999999</v>
      </c>
      <c r="J161" s="43">
        <v>92</v>
      </c>
      <c r="K161" s="44" t="s">
        <v>42</v>
      </c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40</v>
      </c>
      <c r="F163" s="43">
        <v>10</v>
      </c>
      <c r="G163" s="43">
        <v>0.1</v>
      </c>
      <c r="H163" s="43">
        <v>7.2</v>
      </c>
      <c r="I163" s="43">
        <v>0.13</v>
      </c>
      <c r="J163" s="43">
        <v>65.72</v>
      </c>
      <c r="K163" s="44">
        <v>14</v>
      </c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4">SUM(G158:G164)</f>
        <v>16.560000000000002</v>
      </c>
      <c r="H165" s="19">
        <f t="shared" si="74"/>
        <v>24.3</v>
      </c>
      <c r="I165" s="19">
        <f t="shared" si="74"/>
        <v>117.22999999999999</v>
      </c>
      <c r="J165" s="19">
        <f t="shared" si="74"/>
        <v>817.62</v>
      </c>
      <c r="K165" s="25"/>
      <c r="L165" s="19">
        <f t="shared" ref="L165" si="75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95</v>
      </c>
      <c r="F167" s="43">
        <v>200</v>
      </c>
      <c r="G167" s="43">
        <v>4.5999999999999996</v>
      </c>
      <c r="H167" s="43">
        <v>6.4</v>
      </c>
      <c r="I167" s="43">
        <v>7.9</v>
      </c>
      <c r="J167" s="43">
        <v>110</v>
      </c>
      <c r="K167" s="44">
        <v>88</v>
      </c>
      <c r="L167" s="43"/>
    </row>
    <row r="168" spans="1:12" ht="25.5">
      <c r="A168" s="23"/>
      <c r="B168" s="15"/>
      <c r="C168" s="11"/>
      <c r="D168" s="7" t="s">
        <v>28</v>
      </c>
      <c r="E168" s="42" t="s">
        <v>96</v>
      </c>
      <c r="F168" s="43">
        <v>90</v>
      </c>
      <c r="G168" s="43">
        <v>10.88</v>
      </c>
      <c r="H168" s="43">
        <v>11.77</v>
      </c>
      <c r="I168" s="43">
        <v>9.82</v>
      </c>
      <c r="J168" s="43">
        <v>98.32</v>
      </c>
      <c r="K168" s="44" t="s">
        <v>72</v>
      </c>
      <c r="L168" s="43"/>
    </row>
    <row r="169" spans="1:12" ht="15">
      <c r="A169" s="23"/>
      <c r="B169" s="15"/>
      <c r="C169" s="11"/>
      <c r="D169" s="7" t="s">
        <v>29</v>
      </c>
      <c r="E169" s="42" t="s">
        <v>97</v>
      </c>
      <c r="F169" s="43">
        <v>150</v>
      </c>
      <c r="G169" s="43">
        <v>5.6</v>
      </c>
      <c r="H169" s="43">
        <v>4.9000000000000004</v>
      </c>
      <c r="I169" s="43">
        <v>37.799999999999997</v>
      </c>
      <c r="J169" s="43">
        <v>223</v>
      </c>
      <c r="K169" s="44">
        <v>302</v>
      </c>
      <c r="L169" s="43"/>
    </row>
    <row r="170" spans="1:12" ht="15">
      <c r="A170" s="23"/>
      <c r="B170" s="15"/>
      <c r="C170" s="11"/>
      <c r="D170" s="7" t="s">
        <v>30</v>
      </c>
      <c r="E170" s="42" t="s">
        <v>52</v>
      </c>
      <c r="F170" s="43">
        <v>200</v>
      </c>
      <c r="G170" s="43">
        <v>0.6</v>
      </c>
      <c r="H170" s="43">
        <v>0.1</v>
      </c>
      <c r="I170" s="43">
        <v>31.7</v>
      </c>
      <c r="J170" s="43">
        <v>131</v>
      </c>
      <c r="K170" s="44">
        <v>349</v>
      </c>
      <c r="L170" s="43"/>
    </row>
    <row r="171" spans="1:12" ht="15">
      <c r="A171" s="23"/>
      <c r="B171" s="15"/>
      <c r="C171" s="11"/>
      <c r="D171" s="7" t="s">
        <v>31</v>
      </c>
      <c r="E171" s="42" t="s">
        <v>54</v>
      </c>
      <c r="F171" s="43">
        <v>30</v>
      </c>
      <c r="G171" s="43">
        <v>3.2</v>
      </c>
      <c r="H171" s="43">
        <v>1.4</v>
      </c>
      <c r="I171" s="43">
        <v>13.1</v>
      </c>
      <c r="J171" s="43">
        <v>82.2</v>
      </c>
      <c r="K171" s="44" t="s">
        <v>42</v>
      </c>
      <c r="L171" s="43"/>
    </row>
    <row r="172" spans="1:12" ht="15">
      <c r="A172" s="23"/>
      <c r="B172" s="15"/>
      <c r="C172" s="11"/>
      <c r="D172" s="7" t="s">
        <v>32</v>
      </c>
      <c r="E172" s="42" t="s">
        <v>53</v>
      </c>
      <c r="F172" s="43">
        <v>30</v>
      </c>
      <c r="G172" s="43">
        <v>2.4</v>
      </c>
      <c r="H172" s="43">
        <v>0.5</v>
      </c>
      <c r="I172" s="43">
        <v>12</v>
      </c>
      <c r="J172" s="43">
        <v>66</v>
      </c>
      <c r="K172" s="44" t="s">
        <v>42</v>
      </c>
      <c r="L172" s="43"/>
    </row>
    <row r="173" spans="1:12" ht="15">
      <c r="A173" s="23"/>
      <c r="B173" s="15"/>
      <c r="C173" s="11"/>
      <c r="D173" s="6"/>
      <c r="E173" s="42" t="s">
        <v>43</v>
      </c>
      <c r="F173" s="43">
        <v>100</v>
      </c>
      <c r="G173" s="43">
        <v>1.4</v>
      </c>
      <c r="H173" s="43">
        <v>0.3</v>
      </c>
      <c r="I173" s="43">
        <v>16</v>
      </c>
      <c r="J173" s="43">
        <v>72.3</v>
      </c>
      <c r="K173" s="44" t="s">
        <v>42</v>
      </c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800</v>
      </c>
      <c r="G175" s="19">
        <f t="shared" ref="G175:J175" si="76">SUM(G166:G174)</f>
        <v>28.679999999999996</v>
      </c>
      <c r="H175" s="19">
        <f t="shared" si="76"/>
        <v>25.37</v>
      </c>
      <c r="I175" s="19">
        <f t="shared" si="76"/>
        <v>128.32</v>
      </c>
      <c r="J175" s="19">
        <f t="shared" si="76"/>
        <v>782.81999999999994</v>
      </c>
      <c r="K175" s="25"/>
      <c r="L175" s="19">
        <f t="shared" ref="L175" si="77">SUM(L166:L174)</f>
        <v>0</v>
      </c>
    </row>
    <row r="176" spans="1:12" ht="1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1350</v>
      </c>
      <c r="G176" s="32">
        <f t="shared" ref="G176" si="78">G165+G175</f>
        <v>45.239999999999995</v>
      </c>
      <c r="H176" s="32">
        <f t="shared" ref="H176" si="79">H165+H175</f>
        <v>49.67</v>
      </c>
      <c r="I176" s="32">
        <f t="shared" ref="I176" si="80">I165+I175</f>
        <v>245.54999999999998</v>
      </c>
      <c r="J176" s="32">
        <f t="shared" ref="J176:L176" si="81">J165+J175</f>
        <v>1600.44</v>
      </c>
      <c r="K176" s="32"/>
      <c r="L176" s="32">
        <f t="shared" si="81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98</v>
      </c>
      <c r="F177" s="40">
        <v>200</v>
      </c>
      <c r="G177" s="40">
        <v>8.6</v>
      </c>
      <c r="H177" s="40">
        <v>15</v>
      </c>
      <c r="I177" s="40">
        <v>46.7</v>
      </c>
      <c r="J177" s="40">
        <v>356.3</v>
      </c>
      <c r="K177" s="41">
        <v>204</v>
      </c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45</v>
      </c>
      <c r="F179" s="43">
        <v>200</v>
      </c>
      <c r="G179" s="43">
        <v>0.2</v>
      </c>
      <c r="H179" s="43">
        <v>0.1</v>
      </c>
      <c r="I179" s="43">
        <v>15</v>
      </c>
      <c r="J179" s="43">
        <v>60</v>
      </c>
      <c r="K179" s="44">
        <v>376</v>
      </c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 t="s">
        <v>43</v>
      </c>
      <c r="F181" s="43">
        <v>200</v>
      </c>
      <c r="G181" s="43">
        <v>2.8</v>
      </c>
      <c r="H181" s="43">
        <v>0.6</v>
      </c>
      <c r="I181" s="43">
        <v>32</v>
      </c>
      <c r="J181" s="43">
        <v>144.6</v>
      </c>
      <c r="K181" s="44" t="s">
        <v>42</v>
      </c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600</v>
      </c>
      <c r="G184" s="19">
        <f t="shared" ref="G184:J184" si="82">SUM(G177:G183)</f>
        <v>11.599999999999998</v>
      </c>
      <c r="H184" s="19">
        <f t="shared" si="82"/>
        <v>15.7</v>
      </c>
      <c r="I184" s="19">
        <f t="shared" si="82"/>
        <v>93.7</v>
      </c>
      <c r="J184" s="19">
        <f t="shared" si="82"/>
        <v>560.9</v>
      </c>
      <c r="K184" s="25"/>
      <c r="L184" s="19">
        <f t="shared" ref="L184" si="83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99</v>
      </c>
      <c r="F186" s="43">
        <v>200</v>
      </c>
      <c r="G186" s="43">
        <v>1.7</v>
      </c>
      <c r="H186" s="43">
        <v>4.3</v>
      </c>
      <c r="I186" s="43">
        <v>13.7</v>
      </c>
      <c r="J186" s="43">
        <v>100.94</v>
      </c>
      <c r="K186" s="44">
        <v>96</v>
      </c>
      <c r="L186" s="43"/>
    </row>
    <row r="187" spans="1:12" ht="25.5">
      <c r="A187" s="23"/>
      <c r="B187" s="15"/>
      <c r="C187" s="11"/>
      <c r="D187" s="7" t="s">
        <v>28</v>
      </c>
      <c r="E187" s="42" t="s">
        <v>100</v>
      </c>
      <c r="F187" s="43">
        <v>90</v>
      </c>
      <c r="G187" s="43">
        <v>7.8</v>
      </c>
      <c r="H187" s="43">
        <v>7.7</v>
      </c>
      <c r="I187" s="43">
        <v>8.1</v>
      </c>
      <c r="J187" s="43">
        <v>235</v>
      </c>
      <c r="K187" s="44" t="s">
        <v>101</v>
      </c>
      <c r="L187" s="43"/>
    </row>
    <row r="188" spans="1:12" ht="15">
      <c r="A188" s="23"/>
      <c r="B188" s="15"/>
      <c r="C188" s="11"/>
      <c r="D188" s="7" t="s">
        <v>29</v>
      </c>
      <c r="E188" s="42" t="s">
        <v>102</v>
      </c>
      <c r="F188" s="43">
        <v>150</v>
      </c>
      <c r="G188" s="43">
        <v>3.5</v>
      </c>
      <c r="H188" s="43">
        <v>6.7</v>
      </c>
      <c r="I188" s="43">
        <v>11.5</v>
      </c>
      <c r="J188" s="43">
        <v>119</v>
      </c>
      <c r="K188" s="44">
        <v>492</v>
      </c>
      <c r="L188" s="43"/>
    </row>
    <row r="189" spans="1:12" ht="15">
      <c r="A189" s="23"/>
      <c r="B189" s="15"/>
      <c r="C189" s="11"/>
      <c r="D189" s="7" t="s">
        <v>30</v>
      </c>
      <c r="E189" s="42" t="s">
        <v>67</v>
      </c>
      <c r="F189" s="43">
        <v>200</v>
      </c>
      <c r="G189" s="43">
        <v>0.7</v>
      </c>
      <c r="H189" s="43">
        <v>0.3</v>
      </c>
      <c r="I189" s="43">
        <v>24.4</v>
      </c>
      <c r="J189" s="43">
        <v>103</v>
      </c>
      <c r="K189" s="44">
        <v>388</v>
      </c>
      <c r="L189" s="43"/>
    </row>
    <row r="190" spans="1:12" ht="15">
      <c r="A190" s="23"/>
      <c r="B190" s="15"/>
      <c r="C190" s="11"/>
      <c r="D190" s="7" t="s">
        <v>31</v>
      </c>
      <c r="E190" s="42" t="s">
        <v>54</v>
      </c>
      <c r="F190" s="43">
        <v>30</v>
      </c>
      <c r="G190" s="43">
        <v>3.2</v>
      </c>
      <c r="H190" s="43">
        <v>1.4</v>
      </c>
      <c r="I190" s="43">
        <v>13.1</v>
      </c>
      <c r="J190" s="43">
        <v>82.2</v>
      </c>
      <c r="K190" s="44" t="s">
        <v>42</v>
      </c>
      <c r="L190" s="43"/>
    </row>
    <row r="191" spans="1:12" ht="15">
      <c r="A191" s="23"/>
      <c r="B191" s="15"/>
      <c r="C191" s="11"/>
      <c r="D191" s="7" t="s">
        <v>32</v>
      </c>
      <c r="E191" s="42" t="s">
        <v>53</v>
      </c>
      <c r="F191" s="43">
        <v>30</v>
      </c>
      <c r="G191" s="43">
        <v>2.4</v>
      </c>
      <c r="H191" s="43">
        <v>0.5</v>
      </c>
      <c r="I191" s="43">
        <v>12</v>
      </c>
      <c r="J191" s="43">
        <v>66</v>
      </c>
      <c r="K191" s="44" t="s">
        <v>42</v>
      </c>
      <c r="L191" s="43"/>
    </row>
    <row r="192" spans="1:12" ht="15">
      <c r="A192" s="23"/>
      <c r="B192" s="15"/>
      <c r="C192" s="11"/>
      <c r="D192" s="6"/>
      <c r="E192" s="42" t="s">
        <v>43</v>
      </c>
      <c r="F192" s="43">
        <v>100</v>
      </c>
      <c r="G192" s="43">
        <v>1.4</v>
      </c>
      <c r="H192" s="43">
        <v>0.3</v>
      </c>
      <c r="I192" s="43">
        <v>16</v>
      </c>
      <c r="J192" s="43">
        <v>72.3</v>
      </c>
      <c r="K192" s="44" t="s">
        <v>42</v>
      </c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84">SUM(G185:G193)</f>
        <v>20.699999999999996</v>
      </c>
      <c r="H194" s="19">
        <f t="shared" si="84"/>
        <v>21.2</v>
      </c>
      <c r="I194" s="19">
        <f t="shared" si="84"/>
        <v>98.8</v>
      </c>
      <c r="J194" s="19">
        <f t="shared" si="84"/>
        <v>778.44</v>
      </c>
      <c r="K194" s="25"/>
      <c r="L194" s="19">
        <f t="shared" ref="L194" si="85">SUM(L185:L193)</f>
        <v>0</v>
      </c>
    </row>
    <row r="195" spans="1:12" ht="1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1400</v>
      </c>
      <c r="G195" s="32">
        <f t="shared" ref="G195" si="86">G184+G194</f>
        <v>32.299999999999997</v>
      </c>
      <c r="H195" s="32">
        <f t="shared" ref="H195" si="87">H184+H194</f>
        <v>36.9</v>
      </c>
      <c r="I195" s="32">
        <f t="shared" ref="I195" si="88">I184+I194</f>
        <v>192.5</v>
      </c>
      <c r="J195" s="32">
        <f t="shared" ref="J195:L195" si="89">J184+J194</f>
        <v>1339.3400000000001</v>
      </c>
      <c r="K195" s="32"/>
      <c r="L195" s="32">
        <f t="shared" si="89"/>
        <v>0</v>
      </c>
    </row>
    <row r="196" spans="1:1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1392</v>
      </c>
      <c r="G196" s="34">
        <f t="shared" ref="G196:J196" si="90">(G24+G43+G62+G81+G100+G119+G138+G157+G176+G195)/(IF(G24=0,0,1)+IF(G43=0,0,1)+IF(G62=0,0,1)+IF(G81=0,0,1)+IF(G100=0,0,1)+IF(G119=0,0,1)+IF(G138=0,0,1)+IF(G157=0,0,1)+IF(G176=0,0,1)+IF(G195=0,0,1))</f>
        <v>46.113999999999997</v>
      </c>
      <c r="H196" s="34">
        <f t="shared" si="90"/>
        <v>46.046999999999997</v>
      </c>
      <c r="I196" s="34">
        <f t="shared" si="90"/>
        <v>207.47499999999999</v>
      </c>
      <c r="J196" s="34">
        <f t="shared" si="90"/>
        <v>1434.921</v>
      </c>
      <c r="K196" s="34"/>
      <c r="L196" s="34" t="e">
        <f t="shared" ref="L196" si="91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2023-10-23T07:06:38Z</dcterms:modified>
</cp:coreProperties>
</file>